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0"/>
  <workbookPr filterPrivacy="1" showInkAnnotation="0"/>
  <xr:revisionPtr revIDLastSave="0" documentId="11_DC6B71B9D06750A59D151659D98474E2FB83F05E" xr6:coauthVersionLast="47" xr6:coauthVersionMax="47" xr10:uidLastSave="{00000000-0000-0000-0000-000000000000}"/>
  <bookViews>
    <workbookView xWindow="0" yWindow="0" windowWidth="28725" windowHeight="12150" xr2:uid="{00000000-000D-0000-FFFF-FFFF00000000}"/>
  </bookViews>
  <sheets>
    <sheet name="5 ASIGNACIÓN POR AREAS" sheetId="18" r:id="rId1"/>
    <sheet name="HORARIOS ATENCION A PADRES" sheetId="24" r:id="rId2"/>
    <sheet name="Hoja1" sheetId="23" state="hidden" r:id="rId3"/>
    <sheet name="PENSUM" sheetId="15" r:id="rId4"/>
  </sheets>
  <definedNames>
    <definedName name="_xlnm.Print_Area" localSheetId="3">PENSUM!$B$3:$S$23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5" i="18" l="1"/>
  <c r="O195" i="18"/>
  <c r="P195" i="18"/>
  <c r="Q195" i="18"/>
  <c r="R195" i="18"/>
  <c r="S195" i="18"/>
  <c r="T195" i="18"/>
  <c r="H195" i="18"/>
  <c r="G195" i="18"/>
  <c r="F195" i="18"/>
  <c r="E195" i="18"/>
  <c r="Q22" i="15"/>
  <c r="O22" i="15"/>
  <c r="X38" i="18"/>
  <c r="X30" i="18"/>
  <c r="X16" i="18"/>
  <c r="X23" i="18"/>
  <c r="W110" i="18"/>
  <c r="I195" i="18"/>
  <c r="J195" i="18"/>
  <c r="K195" i="18"/>
  <c r="L195" i="18"/>
  <c r="M195" i="18"/>
  <c r="W107" i="18"/>
  <c r="W106" i="18"/>
  <c r="W105" i="18"/>
  <c r="W104" i="18"/>
  <c r="W103" i="18"/>
  <c r="W102" i="18"/>
  <c r="W43" i="18"/>
  <c r="W42" i="18"/>
  <c r="W41" i="18"/>
  <c r="W40" i="18"/>
  <c r="W39" i="18"/>
  <c r="W38" i="18"/>
  <c r="W163" i="18"/>
  <c r="W162" i="18"/>
  <c r="W161" i="18"/>
  <c r="W160" i="18"/>
  <c r="W159" i="18"/>
  <c r="W158" i="18"/>
  <c r="W67" i="18"/>
  <c r="W66" i="18"/>
  <c r="W65" i="18"/>
  <c r="W64" i="18"/>
  <c r="W63" i="18"/>
  <c r="W62" i="18"/>
  <c r="W139" i="18"/>
  <c r="W138" i="18"/>
  <c r="W137" i="18"/>
  <c r="W136" i="18"/>
  <c r="W135" i="18"/>
  <c r="W134" i="18"/>
  <c r="W155" i="18"/>
  <c r="W154" i="18"/>
  <c r="W153" i="18"/>
  <c r="W152" i="18"/>
  <c r="W151" i="18"/>
  <c r="W150" i="18"/>
  <c r="W123" i="18"/>
  <c r="W122" i="18"/>
  <c r="W121" i="18"/>
  <c r="W120" i="18"/>
  <c r="W119" i="18"/>
  <c r="W118" i="18"/>
  <c r="W91" i="18"/>
  <c r="W90" i="18"/>
  <c r="W89" i="18"/>
  <c r="W88" i="18"/>
  <c r="W87" i="18"/>
  <c r="W86" i="18"/>
  <c r="W35" i="18"/>
  <c r="W34" i="18"/>
  <c r="W33" i="18"/>
  <c r="W32" i="18"/>
  <c r="W31" i="18"/>
  <c r="W30" i="18"/>
  <c r="W99" i="18"/>
  <c r="W98" i="18"/>
  <c r="W97" i="18"/>
  <c r="W96" i="18"/>
  <c r="W95" i="18"/>
  <c r="W94" i="18"/>
  <c r="W171" i="18"/>
  <c r="W170" i="18"/>
  <c r="W169" i="18"/>
  <c r="W168" i="18"/>
  <c r="W167" i="18"/>
  <c r="W166" i="18"/>
  <c r="W83" i="18"/>
  <c r="W82" i="18"/>
  <c r="W81" i="18"/>
  <c r="W80" i="18"/>
  <c r="W79" i="18"/>
  <c r="W78" i="18"/>
  <c r="W28" i="18"/>
  <c r="W27" i="18"/>
  <c r="W26" i="18"/>
  <c r="W25" i="18"/>
  <c r="W24" i="18"/>
  <c r="W23" i="18"/>
  <c r="W187" i="18"/>
  <c r="W186" i="18"/>
  <c r="W185" i="18"/>
  <c r="W184" i="18"/>
  <c r="W183" i="18"/>
  <c r="W182" i="18"/>
  <c r="W179" i="18"/>
  <c r="W178" i="18"/>
  <c r="W177" i="18"/>
  <c r="W176" i="18"/>
  <c r="W175" i="18"/>
  <c r="W174" i="18"/>
  <c r="W147" i="18"/>
  <c r="W146" i="18"/>
  <c r="W145" i="18"/>
  <c r="W144" i="18"/>
  <c r="W143" i="18"/>
  <c r="W142" i="18"/>
  <c r="W59" i="18"/>
  <c r="W58" i="18"/>
  <c r="W57" i="18"/>
  <c r="W56" i="18"/>
  <c r="W55" i="18"/>
  <c r="W54" i="18"/>
  <c r="W21" i="18"/>
  <c r="W20" i="18"/>
  <c r="W19" i="18"/>
  <c r="W18" i="18"/>
  <c r="W17" i="18"/>
  <c r="W16" i="18"/>
  <c r="W131" i="18"/>
  <c r="W130" i="18"/>
  <c r="W129" i="18"/>
  <c r="W128" i="18"/>
  <c r="W127" i="18"/>
  <c r="W126" i="18"/>
  <c r="W75" i="18"/>
  <c r="W74" i="18"/>
  <c r="W73" i="18"/>
  <c r="W72" i="18"/>
  <c r="W71" i="18"/>
  <c r="W51" i="18"/>
  <c r="W50" i="18"/>
  <c r="W49" i="18"/>
  <c r="W48" i="18"/>
  <c r="W47" i="18"/>
  <c r="W46" i="18"/>
  <c r="W115" i="18"/>
  <c r="W114" i="18"/>
  <c r="W113" i="18"/>
  <c r="W112" i="18"/>
  <c r="W111" i="18"/>
  <c r="J22" i="15"/>
  <c r="K22" i="15"/>
  <c r="L22" i="15"/>
  <c r="M22" i="15"/>
  <c r="N22" i="15"/>
  <c r="P22" i="15"/>
  <c r="R22" i="15"/>
  <c r="S22" i="15"/>
  <c r="F22" i="15"/>
  <c r="E22" i="15"/>
  <c r="D22" i="15"/>
  <c r="G22" i="15"/>
  <c r="H22" i="15"/>
  <c r="I22" i="15"/>
  <c r="X78" i="18"/>
  <c r="X86" i="18"/>
  <c r="X142" i="18"/>
  <c r="X166" i="18"/>
  <c r="X158" i="18"/>
  <c r="X110" i="18"/>
  <c r="X150" i="18"/>
  <c r="X118" i="18"/>
  <c r="X70" i="18"/>
  <c r="X46" i="18"/>
  <c r="X126" i="18"/>
  <c r="X54" i="18"/>
  <c r="X182" i="18"/>
  <c r="X174" i="18"/>
  <c r="X134" i="18"/>
  <c r="X102" i="18"/>
  <c r="X94" i="18"/>
  <c r="X62" i="18"/>
</calcChain>
</file>

<file path=xl/sharedStrings.xml><?xml version="1.0" encoding="utf-8"?>
<sst xmlns="http://schemas.openxmlformats.org/spreadsheetml/2006/main" count="288" uniqueCount="110">
  <si>
    <t>COLEGIO NUEVO HORIZONTE</t>
  </si>
  <si>
    <r>
      <rPr>
        <sz val="16"/>
        <color rgb="FF000000"/>
        <rFont val="Arial Narrow"/>
      </rPr>
      <t xml:space="preserve">FECHA: Enero 17, 2024 
PARA:  Rectoría
</t>
    </r>
    <r>
      <rPr>
        <sz val="12"/>
        <color rgb="FF000000"/>
        <rFont val="Arial Narrow"/>
      </rPr>
      <t xml:space="preserve">
DE:        </t>
    </r>
    <r>
      <rPr>
        <sz val="16"/>
        <color rgb="FF000000"/>
        <rFont val="Arial Narrow"/>
      </rPr>
      <t xml:space="preserve">HUGO GONZÁLEZ HIGUERA
</t>
    </r>
    <r>
      <rPr>
        <sz val="12"/>
        <color rgb="FF000000"/>
        <rFont val="Arial Narrow"/>
      </rPr>
      <t xml:space="preserve">             </t>
    </r>
    <r>
      <rPr>
        <sz val="16"/>
        <color rgb="FF000000"/>
        <rFont val="Arial Narrow"/>
      </rPr>
      <t>Coordinador sede A Jornada Tarde
Asunto: Propuesta asignación Académica Sede A Jornada Tarde 2024</t>
    </r>
  </si>
  <si>
    <t>SEDE A</t>
  </si>
  <si>
    <t>BACHILLERATO</t>
  </si>
  <si>
    <t>PROFESOR</t>
  </si>
  <si>
    <t>CICLO</t>
  </si>
  <si>
    <t>AREA</t>
  </si>
  <si>
    <t>SUB- TOTAL</t>
  </si>
  <si>
    <t>TOTAL</t>
  </si>
  <si>
    <t>D.G.</t>
  </si>
  <si>
    <t>GARCIA RIVERA JULIO CESAR</t>
  </si>
  <si>
    <t>BIOLOGIA</t>
  </si>
  <si>
    <t>QUIMICA</t>
  </si>
  <si>
    <t>FISICA</t>
  </si>
  <si>
    <t>ARDILA SANCHEZ RICARDO ENRIQUE</t>
  </si>
  <si>
    <t>QUÍMICA</t>
  </si>
  <si>
    <t>FÍSICA</t>
  </si>
  <si>
    <t>LOZANO ALFONSO EDGAR ARTURO</t>
  </si>
  <si>
    <t xml:space="preserve">JEFE DE ÀREA
</t>
  </si>
  <si>
    <t>TECNOLOGIA E INF</t>
  </si>
  <si>
    <t>MONROY CORREA DIANA MARCELA</t>
  </si>
  <si>
    <t>ARTES-ED FISICA</t>
  </si>
  <si>
    <t>ARTES</t>
  </si>
  <si>
    <t>JEFE 
DE ÁREA</t>
  </si>
  <si>
    <t>ED FÍSICA</t>
  </si>
  <si>
    <t xml:space="preserve">BELTRAN SUAVITA JAVIER  </t>
  </si>
  <si>
    <t>EDUCACIÓN FÍSICA</t>
  </si>
  <si>
    <t>AGUILAR PESCA ANA CAROLINA</t>
  </si>
  <si>
    <t>ED. FÍSICA</t>
  </si>
  <si>
    <t>TECNOLOGÍA E INF</t>
  </si>
  <si>
    <t xml:space="preserve">PEREZ VALBUENA MARIA EULALIA </t>
  </si>
  <si>
    <t>EMPRENDIMIENTO</t>
  </si>
  <si>
    <t xml:space="preserve">LATORRE MARTINEZ ZOBEIDA </t>
  </si>
  <si>
    <t>LENGUA CASTELLANA</t>
  </si>
  <si>
    <t>ETICA</t>
  </si>
  <si>
    <t>ROJAS LANDINES LILIANA ALEXANDRA</t>
  </si>
  <si>
    <t xml:space="preserve">703
                                       </t>
  </si>
  <si>
    <t>GARZON HERRERA GLORIA STELLA</t>
  </si>
  <si>
    <t>INGLÉS</t>
  </si>
  <si>
    <t>GERSON ORLANDO MATEUS RIVERA</t>
  </si>
  <si>
    <t>BEJARANO BARRAGAN ANGELA INÉS</t>
  </si>
  <si>
    <t xml:space="preserve"> BLANCO NIÑO GLORIA CECILIA  </t>
  </si>
  <si>
    <t>SOCIALES</t>
  </si>
  <si>
    <t xml:space="preserve">FORERO GOMEZ DANIEL RAFAEL  </t>
  </si>
  <si>
    <t>CIENCIA SOCIALES</t>
  </si>
  <si>
    <t>ÉTICA</t>
  </si>
  <si>
    <t>RUBIANO MANCERA NELMA</t>
  </si>
  <si>
    <t>C POLÍTICAS</t>
  </si>
  <si>
    <t>C ECONÓMICAS</t>
  </si>
  <si>
    <t>DELGADILLO ALEJANDRO</t>
  </si>
  <si>
    <t>JEFE DE AREA</t>
  </si>
  <si>
    <t>RELIGION</t>
  </si>
  <si>
    <t>BOHORQUEZ HERNANDEZ FRANCY PIEDAD</t>
  </si>
  <si>
    <t>FILOSOFIA</t>
  </si>
  <si>
    <t>CARDOZO FAJARDO SANTIAGO</t>
  </si>
  <si>
    <t>MATEMÁTICAS</t>
  </si>
  <si>
    <t>PERALTA AMAYA LUIS ALBERTO</t>
  </si>
  <si>
    <t>TECN E INFORMATICA</t>
  </si>
  <si>
    <t>FINO AGUDELO FRANCISCO JAVIER</t>
  </si>
  <si>
    <t>ARDILA CHAPARRO OSCAR</t>
  </si>
  <si>
    <t>TECNOLOGÍA E INFO</t>
  </si>
  <si>
    <t>JEFE 
DE AREA</t>
  </si>
  <si>
    <t>PROFUNDIZACIÓN</t>
  </si>
  <si>
    <t>TOTAL POR CURSO</t>
  </si>
  <si>
    <t>COLEGIO NUEVO HORIZONTE IED</t>
  </si>
  <si>
    <t>SEDE A JORNADA TARDE</t>
  </si>
  <si>
    <t>No</t>
  </si>
  <si>
    <t>DIRECCIÓN DE CURSO</t>
  </si>
  <si>
    <t>DOCENTES</t>
  </si>
  <si>
    <t>HORARIO DE ATENCIÓN</t>
  </si>
  <si>
    <t>MARIA EULALIA PEREZ VALBUENA</t>
  </si>
  <si>
    <t>MIÉRCOLES 5:20 A 6:20 PM</t>
  </si>
  <si>
    <t>MARTES 5:20 A 6:20 PM</t>
  </si>
  <si>
    <t>LUNES 5:20 A 6:20 PM</t>
  </si>
  <si>
    <t>ANA CAROLINA AGUILAR PESCA</t>
  </si>
  <si>
    <t>FORERO GOMEZ DANIEL RAFAEL</t>
  </si>
  <si>
    <t>JUEVES 5:20 A 6:20 PM</t>
  </si>
  <si>
    <t>BLANCO NIÑO GLORIA CECILIA</t>
  </si>
  <si>
    <t>VIERNES 5:20 A 6:20 PM</t>
  </si>
  <si>
    <t>BOHORQUEZ FRANCY</t>
  </si>
  <si>
    <t>FRANCISCO JAVIER FINO AGUDELO</t>
  </si>
  <si>
    <t>BEJARANO ANGELA</t>
  </si>
  <si>
    <t>INTEGRADAS</t>
  </si>
  <si>
    <t>DOCENTE DE ARTES</t>
  </si>
  <si>
    <r>
      <t xml:space="preserve">MATEMÁTICAS </t>
    </r>
    <r>
      <rPr>
        <b/>
        <sz val="14"/>
        <color rgb="FF000000"/>
        <rFont val="Arial Narrow"/>
      </rPr>
      <t>TECNOLOGIA</t>
    </r>
    <r>
      <rPr>
        <sz val="14"/>
        <color rgb="FF000000"/>
        <rFont val="Arial Narrow"/>
      </rPr>
      <t xml:space="preserve"> FILOSOFIA</t>
    </r>
  </si>
  <si>
    <t>HUMANIDADES</t>
  </si>
  <si>
    <t xml:space="preserve">LATORRE MARTINEZ  ZOBEIDA </t>
  </si>
  <si>
    <t>CIENCIAS NATURALES</t>
  </si>
  <si>
    <t>ALEJANDRO DELGADILLO RODRIGUEZ</t>
  </si>
  <si>
    <t>PENSUM ACADÉMICO 2022</t>
  </si>
  <si>
    <t>Curso</t>
  </si>
  <si>
    <t xml:space="preserve">Ciencias Naturales </t>
  </si>
  <si>
    <t>Biología</t>
  </si>
  <si>
    <t>Quimica</t>
  </si>
  <si>
    <t>Fisica</t>
  </si>
  <si>
    <t>Sociales</t>
  </si>
  <si>
    <t>Ciencias Politicas</t>
  </si>
  <si>
    <t>Ciencias Economicas</t>
  </si>
  <si>
    <t>Filosofia</t>
  </si>
  <si>
    <t>Ed. Religiosa</t>
  </si>
  <si>
    <t>Ed etica y valores</t>
  </si>
  <si>
    <t>Ed. Artistica</t>
  </si>
  <si>
    <t>Ed física</t>
  </si>
  <si>
    <t>Humanidades</t>
  </si>
  <si>
    <t>Lenguaje</t>
  </si>
  <si>
    <t>Inglés</t>
  </si>
  <si>
    <t>Matemáticas</t>
  </si>
  <si>
    <t>Tecnologia e Informática</t>
  </si>
  <si>
    <t>Tecnologia e informática</t>
  </si>
  <si>
    <t>Emprendimiento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</si>
</sst>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Tahoma"/>
      <family val="2"/>
    </font>
    <font>
      <sz val="12"/>
      <color theme="1"/>
      <name val="Arial Narrow"/>
      <family val="2"/>
    </font>
    <font>
      <sz val="12"/>
      <color theme="1"/>
      <name val="Arial"/>
      <family val="2"/>
    </font>
    <font>
      <b/>
      <sz val="16"/>
      <color theme="1"/>
      <name val="Arial Narrow"/>
      <family val="2"/>
    </font>
    <font>
      <b/>
      <sz val="24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name val="Arial Narrow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sz val="18"/>
      <color theme="1"/>
      <name val="Arial Narrow"/>
      <family val="2"/>
    </font>
    <font>
      <b/>
      <sz val="20"/>
      <color theme="1"/>
      <name val="Arial"/>
      <family val="2"/>
    </font>
    <font>
      <sz val="18"/>
      <color theme="1"/>
      <name val="Calibri"/>
      <family val="2"/>
      <scheme val="minor"/>
    </font>
    <font>
      <u/>
      <sz val="12"/>
      <color theme="1"/>
      <name val="Arial Narrow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 Narrow"/>
    </font>
    <font>
      <sz val="12"/>
      <color rgb="FF000000"/>
      <name val="Arial Narrow"/>
      <family val="2"/>
    </font>
    <font>
      <sz val="16"/>
      <color rgb="FF000000"/>
      <name val="Arial Narrow"/>
    </font>
    <font>
      <sz val="12"/>
      <color rgb="FF000000"/>
      <name val="Arial Narrow"/>
    </font>
    <font>
      <sz val="11"/>
      <color rgb="FF242424"/>
      <name val="Calibri"/>
      <family val="2"/>
      <charset val="1"/>
    </font>
    <font>
      <b/>
      <sz val="22"/>
      <color rgb="FF000000"/>
      <name val="Arial"/>
      <family val="2"/>
    </font>
    <font>
      <b/>
      <sz val="22"/>
      <color rgb="FF000000"/>
      <name val="Arial Narrow"/>
      <family val="2"/>
    </font>
    <font>
      <b/>
      <sz val="22"/>
      <color rgb="FF000000"/>
      <name val="Arial Narrow"/>
    </font>
    <font>
      <sz val="22"/>
      <color rgb="FF000000"/>
      <name val="Arial Narrow"/>
      <family val="2"/>
    </font>
    <font>
      <sz val="18"/>
      <color rgb="FF000000"/>
      <name val="Arial Narrow"/>
      <family val="2"/>
    </font>
    <font>
      <sz val="16"/>
      <name val="Arial Narrow"/>
    </font>
    <font>
      <sz val="16"/>
      <name val="Arial Narrow"/>
      <family val="2"/>
    </font>
    <font>
      <sz val="16"/>
      <color rgb="FF000000"/>
      <name val="Arial Narrow"/>
      <family val="2"/>
    </font>
    <font>
      <sz val="14"/>
      <color rgb="FF000000"/>
      <name val="Arial Narrow"/>
    </font>
    <font>
      <sz val="14"/>
      <color rgb="FF000000"/>
      <name val="Arial Narrow"/>
      <family val="2"/>
    </font>
    <font>
      <b/>
      <sz val="14"/>
      <color rgb="FF000000"/>
      <name val="Arial Narrow"/>
    </font>
    <font>
      <sz val="1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91">
    <xf numFmtId="0" fontId="0" fillId="0" borderId="0" xfId="0"/>
    <xf numFmtId="0" fontId="0" fillId="0" borderId="5" xfId="0" applyBorder="1"/>
    <xf numFmtId="0" fontId="3" fillId="0" borderId="0" xfId="0" applyFont="1"/>
    <xf numFmtId="0" fontId="0" fillId="0" borderId="10" xfId="0" applyBorder="1"/>
    <xf numFmtId="0" fontId="7" fillId="0" borderId="0" xfId="0" applyFont="1" applyAlignment="1">
      <alignment horizontal="center"/>
    </xf>
    <xf numFmtId="0" fontId="0" fillId="0" borderId="31" xfId="0" applyBorder="1"/>
    <xf numFmtId="0" fontId="0" fillId="0" borderId="12" xfId="0" applyBorder="1"/>
    <xf numFmtId="0" fontId="0" fillId="0" borderId="26" xfId="0" applyBorder="1"/>
    <xf numFmtId="0" fontId="0" fillId="0" borderId="32" xfId="0" applyBorder="1"/>
    <xf numFmtId="0" fontId="0" fillId="0" borderId="27" xfId="0" applyBorder="1"/>
    <xf numFmtId="0" fontId="0" fillId="0" borderId="4" xfId="0" applyBorder="1"/>
    <xf numFmtId="0" fontId="0" fillId="0" borderId="33" xfId="0" applyBorder="1"/>
    <xf numFmtId="0" fontId="0" fillId="0" borderId="14" xfId="0" applyBorder="1"/>
    <xf numFmtId="0" fontId="0" fillId="0" borderId="12" xfId="0" applyBorder="1" applyAlignment="1">
      <alignment horizontal="right"/>
    </xf>
    <xf numFmtId="0" fontId="0" fillId="0" borderId="28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0" xfId="0" applyAlignment="1">
      <alignment vertical="center"/>
    </xf>
    <xf numFmtId="0" fontId="22" fillId="0" borderId="0" xfId="0" applyFont="1"/>
    <xf numFmtId="0" fontId="24" fillId="0" borderId="3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61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8" fillId="0" borderId="34" xfId="0" applyFont="1" applyBorder="1" applyAlignment="1">
      <alignment horizontal="left" vertical="center"/>
    </xf>
    <xf numFmtId="0" fontId="29" fillId="0" borderId="62" xfId="0" applyFont="1" applyBorder="1" applyAlignment="1">
      <alignment horizontal="left"/>
    </xf>
    <xf numFmtId="0" fontId="20" fillId="0" borderId="10" xfId="0" applyFont="1" applyBorder="1" applyAlignment="1">
      <alignment horizontal="left" vertical="center" wrapText="1"/>
    </xf>
    <xf numFmtId="0" fontId="20" fillId="0" borderId="63" xfId="0" applyFont="1" applyBorder="1" applyAlignment="1">
      <alignment vertical="center" wrapText="1"/>
    </xf>
    <xf numFmtId="0" fontId="30" fillId="0" borderId="10" xfId="0" applyFont="1" applyBorder="1" applyAlignment="1">
      <alignment horizontal="left" vertical="center" wrapText="1"/>
    </xf>
    <xf numFmtId="0" fontId="30" fillId="0" borderId="63" xfId="0" applyFont="1" applyBorder="1" applyAlignment="1">
      <alignment vertical="center"/>
    </xf>
    <xf numFmtId="0" fontId="20" fillId="0" borderId="59" xfId="0" applyFont="1" applyBorder="1" applyAlignment="1">
      <alignment vertical="center"/>
    </xf>
    <xf numFmtId="0" fontId="20" fillId="0" borderId="64" xfId="0" applyFont="1" applyBorder="1" applyAlignment="1">
      <alignment vertical="center"/>
    </xf>
    <xf numFmtId="0" fontId="27" fillId="0" borderId="34" xfId="0" applyFont="1" applyBorder="1" applyAlignment="1">
      <alignment horizontal="center" vertical="center" wrapText="1"/>
    </xf>
    <xf numFmtId="0" fontId="20" fillId="0" borderId="65" xfId="0" applyFont="1" applyBorder="1" applyAlignment="1">
      <alignment horizontal="left" vertical="center" wrapText="1"/>
    </xf>
    <xf numFmtId="0" fontId="27" fillId="0" borderId="34" xfId="0" applyFont="1" applyBorder="1" applyAlignment="1">
      <alignment horizontal="center" vertical="center"/>
    </xf>
    <xf numFmtId="0" fontId="20" fillId="0" borderId="51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left" vertical="center"/>
    </xf>
    <xf numFmtId="0" fontId="31" fillId="0" borderId="10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6" fillId="0" borderId="33" xfId="0" applyFont="1" applyBorder="1" applyAlignment="1">
      <alignment horizontal="center" vertical="center"/>
    </xf>
    <xf numFmtId="0" fontId="34" fillId="0" borderId="14" xfId="0" applyFont="1" applyBorder="1" applyAlignment="1">
      <alignment horizontal="left"/>
    </xf>
    <xf numFmtId="0" fontId="20" fillId="0" borderId="14" xfId="0" applyFont="1" applyBorder="1" applyAlignment="1">
      <alignment horizontal="left" vertical="center" wrapText="1"/>
    </xf>
    <xf numFmtId="0" fontId="29" fillId="0" borderId="66" xfId="0" applyFont="1" applyBorder="1" applyAlignment="1">
      <alignment horizontal="left"/>
    </xf>
    <xf numFmtId="0" fontId="20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29" fillId="0" borderId="67" xfId="0" applyFont="1" applyBorder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6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1" fillId="0" borderId="4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1" fillId="0" borderId="38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/>
    </xf>
    <xf numFmtId="0" fontId="3" fillId="0" borderId="3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5" xfId="0" applyFont="1" applyBorder="1" applyAlignment="1">
      <alignment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vertical="center"/>
    </xf>
    <xf numFmtId="0" fontId="3" fillId="0" borderId="58" xfId="0" applyFont="1" applyBorder="1" applyAlignment="1">
      <alignment horizontal="center" vertical="center"/>
    </xf>
    <xf numFmtId="0" fontId="3" fillId="0" borderId="49" xfId="0" applyFont="1" applyBorder="1" applyAlignment="1">
      <alignment vertical="center"/>
    </xf>
    <xf numFmtId="0" fontId="3" fillId="0" borderId="5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51" xfId="0" applyFont="1" applyBorder="1" applyAlignment="1">
      <alignment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6" fillId="0" borderId="25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8" fillId="0" borderId="25" xfId="0" applyFont="1" applyBorder="1" applyAlignment="1">
      <alignment vertical="center"/>
    </xf>
    <xf numFmtId="0" fontId="3" fillId="0" borderId="50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1" fillId="0" borderId="18" xfId="0" applyFont="1" applyBorder="1" applyAlignment="1">
      <alignment horizontal="right" vertical="center"/>
    </xf>
    <xf numFmtId="0" fontId="13" fillId="0" borderId="4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21" fillId="0" borderId="18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</cellXfs>
  <cellStyles count="2">
    <cellStyle name="Hyperlink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FF66FF"/>
      <color rgb="FF99FF99"/>
      <color rgb="FFC2FBFE"/>
      <color rgb="FF77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587573</xdr:colOff>
      <xdr:row>2</xdr:row>
      <xdr:rowOff>171449</xdr:rowOff>
    </xdr:from>
    <xdr:to>
      <xdr:col>24</xdr:col>
      <xdr:colOff>501848</xdr:colOff>
      <xdr:row>6</xdr:row>
      <xdr:rowOff>47624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2DD32AFF-2535-4EB6-9F21-138139491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27573" y="558402"/>
          <a:ext cx="673298" cy="784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208"/>
  <sheetViews>
    <sheetView tabSelected="1" zoomScale="64" zoomScaleNormal="64" zoomScaleSheetLayoutView="55" workbookViewId="0">
      <selection activeCell="AA12" sqref="AA12"/>
    </sheetView>
  </sheetViews>
  <sheetFormatPr defaultColWidth="11.42578125" defaultRowHeight="15"/>
  <cols>
    <col min="1" max="1" width="2.7109375" customWidth="1"/>
    <col min="2" max="2" width="42.28515625" style="60" customWidth="1"/>
    <col min="3" max="3" width="8.42578125" style="60" customWidth="1"/>
    <col min="4" max="4" width="30.28515625" style="60" customWidth="1"/>
    <col min="5" max="15" width="7.7109375" style="60" customWidth="1"/>
    <col min="16" max="16" width="7.7109375" style="61" customWidth="1"/>
    <col min="17" max="20" width="7.7109375" style="62" customWidth="1"/>
    <col min="21" max="22" width="5.7109375" customWidth="1"/>
    <col min="23" max="23" width="12.7109375" customWidth="1"/>
    <col min="24" max="24" width="11.42578125" customWidth="1"/>
    <col min="25" max="25" width="13" customWidth="1"/>
    <col min="27" max="27" width="48.5703125" customWidth="1"/>
  </cols>
  <sheetData>
    <row r="2" spans="2:25">
      <c r="B2" s="49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1"/>
      <c r="Q2" s="52"/>
      <c r="R2" s="52"/>
      <c r="S2" s="52"/>
      <c r="T2" s="52"/>
      <c r="U2" s="53"/>
      <c r="V2" s="53"/>
      <c r="W2" s="53"/>
      <c r="X2" s="53"/>
      <c r="Y2" s="54"/>
    </row>
    <row r="3" spans="2:25" ht="26.25">
      <c r="B3" s="161" t="s">
        <v>0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Y3" s="1"/>
    </row>
    <row r="4" spans="2:25">
      <c r="B4" s="163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"/>
    </row>
    <row r="5" spans="2:25">
      <c r="B5" s="165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"/>
    </row>
    <row r="6" spans="2:25">
      <c r="B6" s="165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"/>
    </row>
    <row r="7" spans="2:25">
      <c r="B7" s="165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"/>
    </row>
    <row r="8" spans="2:25" ht="15.75" thickBot="1">
      <c r="B8" s="56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8"/>
    </row>
    <row r="9" spans="2:25" ht="205.5" customHeight="1" thickBot="1">
      <c r="B9" s="158" t="s">
        <v>1</v>
      </c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60"/>
    </row>
    <row r="10" spans="2:25"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</row>
    <row r="11" spans="2:25"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</row>
    <row r="12" spans="2:25" ht="30.75" thickBot="1">
      <c r="B12" s="176" t="s">
        <v>2</v>
      </c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</row>
    <row r="13" spans="2:25" ht="21" thickBot="1">
      <c r="B13" s="177" t="s">
        <v>3</v>
      </c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9"/>
    </row>
    <row r="14" spans="2:25" ht="15.75" customHeight="1" thickBot="1">
      <c r="B14" s="59"/>
      <c r="C14" s="59"/>
      <c r="W14" s="63"/>
      <c r="X14" s="62"/>
      <c r="Y14" s="62"/>
    </row>
    <row r="15" spans="2:25" s="18" customFormat="1" ht="30" customHeight="1" thickBot="1">
      <c r="B15" s="64" t="s">
        <v>4</v>
      </c>
      <c r="C15" s="65" t="s">
        <v>5</v>
      </c>
      <c r="D15" s="66" t="s">
        <v>6</v>
      </c>
      <c r="E15" s="67">
        <v>601</v>
      </c>
      <c r="F15" s="68">
        <v>602</v>
      </c>
      <c r="G15" s="68">
        <v>603</v>
      </c>
      <c r="H15" s="68">
        <v>604</v>
      </c>
      <c r="I15" s="68">
        <v>701</v>
      </c>
      <c r="J15" s="68">
        <v>702</v>
      </c>
      <c r="K15" s="68">
        <v>703</v>
      </c>
      <c r="L15" s="68">
        <v>801</v>
      </c>
      <c r="M15" s="68">
        <v>802</v>
      </c>
      <c r="N15" s="68">
        <v>803</v>
      </c>
      <c r="O15" s="68">
        <v>901</v>
      </c>
      <c r="P15" s="69">
        <v>902</v>
      </c>
      <c r="Q15" s="70">
        <v>1001</v>
      </c>
      <c r="R15" s="70">
        <v>1002</v>
      </c>
      <c r="S15" s="70">
        <v>1101</v>
      </c>
      <c r="T15" s="70">
        <v>1102</v>
      </c>
      <c r="U15" s="71"/>
      <c r="V15" s="71"/>
      <c r="W15" s="66" t="s">
        <v>7</v>
      </c>
      <c r="X15" s="72" t="s">
        <v>8</v>
      </c>
      <c r="Y15" s="73" t="s">
        <v>9</v>
      </c>
    </row>
    <row r="16" spans="2:25" s="18" customFormat="1" ht="30" customHeight="1">
      <c r="B16" s="168" t="s">
        <v>10</v>
      </c>
      <c r="C16" s="74"/>
      <c r="D16" s="75" t="s">
        <v>11</v>
      </c>
      <c r="E16" s="76"/>
      <c r="F16" s="76"/>
      <c r="G16" s="76"/>
      <c r="H16" s="76"/>
      <c r="I16" s="76">
        <v>3</v>
      </c>
      <c r="J16" s="76">
        <v>3</v>
      </c>
      <c r="K16" s="76">
        <v>3</v>
      </c>
      <c r="L16" s="76"/>
      <c r="M16" s="76"/>
      <c r="N16" s="76"/>
      <c r="O16" s="76">
        <v>3</v>
      </c>
      <c r="P16" s="76">
        <v>3</v>
      </c>
      <c r="Q16" s="76"/>
      <c r="R16" s="77"/>
      <c r="S16" s="77"/>
      <c r="T16" s="77"/>
      <c r="U16" s="78"/>
      <c r="V16" s="78"/>
      <c r="W16" s="76">
        <f t="shared" ref="W16:W21" si="0">SUM(E16:U16)</f>
        <v>15</v>
      </c>
      <c r="X16" s="174">
        <f>SUM(E16:T21)</f>
        <v>22</v>
      </c>
      <c r="Y16" s="171">
        <v>902</v>
      </c>
    </row>
    <row r="17" spans="2:25" s="18" customFormat="1" ht="30" customHeight="1">
      <c r="B17" s="168"/>
      <c r="C17" s="74"/>
      <c r="D17" s="75" t="s">
        <v>12</v>
      </c>
      <c r="E17" s="76"/>
      <c r="F17" s="76"/>
      <c r="G17" s="76">
        <v>1</v>
      </c>
      <c r="H17" s="76"/>
      <c r="I17" s="76"/>
      <c r="J17" s="76"/>
      <c r="K17" s="76"/>
      <c r="L17" s="76"/>
      <c r="M17" s="79"/>
      <c r="N17" s="79"/>
      <c r="O17" s="79"/>
      <c r="P17" s="79"/>
      <c r="Q17" s="79"/>
      <c r="R17" s="80"/>
      <c r="S17" s="80"/>
      <c r="T17" s="80"/>
      <c r="U17" s="81"/>
      <c r="V17" s="81"/>
      <c r="W17" s="79">
        <f t="shared" si="0"/>
        <v>1</v>
      </c>
      <c r="X17" s="174"/>
      <c r="Y17" s="171"/>
    </row>
    <row r="18" spans="2:25" s="18" customFormat="1" ht="30" customHeight="1">
      <c r="B18" s="168"/>
      <c r="C18" s="74"/>
      <c r="D18" s="82" t="s">
        <v>13</v>
      </c>
      <c r="E18" s="83">
        <v>1</v>
      </c>
      <c r="F18" s="84">
        <v>1</v>
      </c>
      <c r="G18" s="84">
        <v>1</v>
      </c>
      <c r="H18" s="84">
        <v>1</v>
      </c>
      <c r="I18" s="84">
        <v>1</v>
      </c>
      <c r="J18" s="84">
        <v>1</v>
      </c>
      <c r="K18" s="84"/>
      <c r="L18" s="84"/>
      <c r="M18" s="84"/>
      <c r="N18" s="84"/>
      <c r="O18" s="84"/>
      <c r="P18" s="84"/>
      <c r="Q18" s="84"/>
      <c r="R18" s="85"/>
      <c r="S18" s="85"/>
      <c r="T18" s="85"/>
      <c r="U18" s="86"/>
      <c r="V18" s="81"/>
      <c r="W18" s="79">
        <f t="shared" si="0"/>
        <v>6</v>
      </c>
      <c r="X18" s="174"/>
      <c r="Y18" s="171"/>
    </row>
    <row r="19" spans="2:25" s="18" customFormat="1" ht="30" customHeight="1">
      <c r="B19" s="168"/>
      <c r="C19" s="74"/>
      <c r="D19" s="87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79"/>
      <c r="R19" s="80"/>
      <c r="S19" s="80"/>
      <c r="T19" s="80"/>
      <c r="U19" s="81"/>
      <c r="V19" s="86"/>
      <c r="W19" s="79">
        <f t="shared" si="0"/>
        <v>0</v>
      </c>
      <c r="X19" s="174"/>
      <c r="Y19" s="171"/>
    </row>
    <row r="20" spans="2:25" s="18" customFormat="1" ht="30" customHeight="1">
      <c r="B20" s="168"/>
      <c r="C20" s="74"/>
      <c r="D20" s="89"/>
      <c r="E20" s="90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5"/>
      <c r="S20" s="85"/>
      <c r="T20" s="85"/>
      <c r="U20" s="86"/>
      <c r="V20" s="86"/>
      <c r="W20" s="79">
        <f t="shared" si="0"/>
        <v>0</v>
      </c>
      <c r="X20" s="174"/>
      <c r="Y20" s="171"/>
    </row>
    <row r="21" spans="2:25" s="18" customFormat="1" ht="30" customHeight="1" thickBot="1">
      <c r="B21" s="169"/>
      <c r="C21" s="91"/>
      <c r="D21" s="92"/>
      <c r="E21" s="93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5"/>
      <c r="S21" s="95"/>
      <c r="T21" s="95"/>
      <c r="U21" s="96"/>
      <c r="V21" s="96"/>
      <c r="W21" s="94">
        <f t="shared" si="0"/>
        <v>0</v>
      </c>
      <c r="X21" s="175"/>
      <c r="Y21" s="172"/>
    </row>
    <row r="22" spans="2:25" s="18" customFormat="1" ht="30" customHeight="1" thickBot="1">
      <c r="B22" s="64" t="s">
        <v>4</v>
      </c>
      <c r="C22" s="65" t="s">
        <v>5</v>
      </c>
      <c r="D22" s="97" t="s">
        <v>6</v>
      </c>
      <c r="E22" s="67">
        <v>601</v>
      </c>
      <c r="F22" s="68">
        <v>602</v>
      </c>
      <c r="G22" s="68">
        <v>603</v>
      </c>
      <c r="H22" s="68">
        <v>604</v>
      </c>
      <c r="I22" s="68">
        <v>701</v>
      </c>
      <c r="J22" s="68">
        <v>702</v>
      </c>
      <c r="K22" s="68">
        <v>703</v>
      </c>
      <c r="L22" s="68">
        <v>801</v>
      </c>
      <c r="M22" s="68">
        <v>802</v>
      </c>
      <c r="N22" s="68">
        <v>803</v>
      </c>
      <c r="O22" s="68">
        <v>901</v>
      </c>
      <c r="P22" s="69">
        <v>902</v>
      </c>
      <c r="Q22" s="70">
        <v>1001</v>
      </c>
      <c r="R22" s="70">
        <v>1002</v>
      </c>
      <c r="S22" s="70">
        <v>1101</v>
      </c>
      <c r="T22" s="70">
        <v>1102</v>
      </c>
      <c r="U22" s="71"/>
      <c r="V22" s="71"/>
      <c r="W22" s="66" t="s">
        <v>7</v>
      </c>
      <c r="X22" s="98" t="s">
        <v>8</v>
      </c>
      <c r="Y22" s="99" t="s">
        <v>9</v>
      </c>
    </row>
    <row r="23" spans="2:25" s="18" customFormat="1" ht="30" customHeight="1">
      <c r="B23" s="167" t="s">
        <v>14</v>
      </c>
      <c r="C23" s="100"/>
      <c r="D23" s="101" t="s">
        <v>11</v>
      </c>
      <c r="E23" s="102">
        <v>3</v>
      </c>
      <c r="F23" s="102">
        <v>3</v>
      </c>
      <c r="G23" s="102">
        <v>3</v>
      </c>
      <c r="H23" s="102">
        <v>3</v>
      </c>
      <c r="I23" s="102"/>
      <c r="J23" s="102"/>
      <c r="K23" s="102"/>
      <c r="L23" s="102">
        <v>3</v>
      </c>
      <c r="M23" s="102">
        <v>3</v>
      </c>
      <c r="N23" s="102">
        <v>3</v>
      </c>
      <c r="O23" s="102"/>
      <c r="P23" s="102"/>
      <c r="Q23" s="102"/>
      <c r="R23" s="103"/>
      <c r="S23" s="77"/>
      <c r="T23" s="77"/>
      <c r="U23" s="78"/>
      <c r="V23" s="78"/>
      <c r="W23" s="76">
        <f t="shared" ref="W23:W28" si="1">SUM(E23:U23)</f>
        <v>21</v>
      </c>
      <c r="X23" s="174">
        <f>SUM(E23:T28)</f>
        <v>22</v>
      </c>
      <c r="Y23" s="171">
        <v>802</v>
      </c>
    </row>
    <row r="24" spans="2:25" s="18" customFormat="1" ht="30" customHeight="1">
      <c r="B24" s="168"/>
      <c r="C24" s="74"/>
      <c r="D24" s="82" t="s">
        <v>15</v>
      </c>
      <c r="E24" s="76"/>
      <c r="F24" s="76"/>
      <c r="G24" s="76"/>
      <c r="H24" s="76">
        <v>1</v>
      </c>
      <c r="I24" s="76"/>
      <c r="J24" s="76"/>
      <c r="K24" s="76"/>
      <c r="L24" s="76"/>
      <c r="M24" s="76"/>
      <c r="N24" s="76"/>
      <c r="O24" s="76"/>
      <c r="P24" s="76"/>
      <c r="Q24" s="79"/>
      <c r="R24" s="77"/>
      <c r="S24" s="80"/>
      <c r="T24" s="80"/>
      <c r="U24" s="81"/>
      <c r="V24" s="81"/>
      <c r="W24" s="76">
        <f t="shared" si="1"/>
        <v>1</v>
      </c>
      <c r="X24" s="174"/>
      <c r="Y24" s="171"/>
    </row>
    <row r="25" spans="2:25" s="18" customFormat="1" ht="30" customHeight="1">
      <c r="B25" s="168"/>
      <c r="C25" s="74"/>
      <c r="D25" s="89" t="s">
        <v>16</v>
      </c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80"/>
      <c r="S25" s="85"/>
      <c r="T25" s="85"/>
      <c r="U25" s="86"/>
      <c r="V25" s="86"/>
      <c r="W25" s="76">
        <f t="shared" si="1"/>
        <v>0</v>
      </c>
      <c r="X25" s="174"/>
      <c r="Y25" s="171"/>
    </row>
    <row r="26" spans="2:25" s="18" customFormat="1" ht="30" customHeight="1">
      <c r="B26" s="168"/>
      <c r="C26" s="74"/>
      <c r="D26" s="8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80"/>
      <c r="S26" s="80"/>
      <c r="T26" s="80"/>
      <c r="U26" s="81"/>
      <c r="V26" s="86"/>
      <c r="W26" s="76">
        <f t="shared" si="1"/>
        <v>0</v>
      </c>
      <c r="X26" s="174"/>
      <c r="Y26" s="171"/>
    </row>
    <row r="27" spans="2:25" s="18" customFormat="1" ht="30" customHeight="1">
      <c r="B27" s="168"/>
      <c r="C27" s="74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4"/>
      <c r="Q27" s="84"/>
      <c r="R27" s="85"/>
      <c r="S27" s="85"/>
      <c r="T27" s="85"/>
      <c r="U27" s="86"/>
      <c r="V27" s="86"/>
      <c r="W27" s="76">
        <f t="shared" si="1"/>
        <v>0</v>
      </c>
      <c r="X27" s="174"/>
      <c r="Y27" s="171"/>
    </row>
    <row r="28" spans="2:25" s="18" customFormat="1" ht="30" customHeight="1" thickBot="1">
      <c r="B28" s="169"/>
      <c r="C28" s="91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4"/>
      <c r="Q28" s="94"/>
      <c r="R28" s="95"/>
      <c r="S28" s="95"/>
      <c r="T28" s="95"/>
      <c r="U28" s="96"/>
      <c r="V28" s="96"/>
      <c r="W28" s="104">
        <f t="shared" si="1"/>
        <v>0</v>
      </c>
      <c r="X28" s="175"/>
      <c r="Y28" s="172"/>
    </row>
    <row r="29" spans="2:25" s="18" customFormat="1" ht="30" customHeight="1" thickBot="1">
      <c r="B29" s="64" t="s">
        <v>4</v>
      </c>
      <c r="C29" s="65" t="s">
        <v>5</v>
      </c>
      <c r="D29" s="97" t="s">
        <v>6</v>
      </c>
      <c r="E29" s="67">
        <v>601</v>
      </c>
      <c r="F29" s="68">
        <v>602</v>
      </c>
      <c r="G29" s="68">
        <v>603</v>
      </c>
      <c r="H29" s="68">
        <v>604</v>
      </c>
      <c r="I29" s="68">
        <v>701</v>
      </c>
      <c r="J29" s="68">
        <v>702</v>
      </c>
      <c r="K29" s="68">
        <v>703</v>
      </c>
      <c r="L29" s="68">
        <v>801</v>
      </c>
      <c r="M29" s="68">
        <v>802</v>
      </c>
      <c r="N29" s="68">
        <v>803</v>
      </c>
      <c r="O29" s="68">
        <v>901</v>
      </c>
      <c r="P29" s="69">
        <v>902</v>
      </c>
      <c r="Q29" s="70">
        <v>1001</v>
      </c>
      <c r="R29" s="70">
        <v>1002</v>
      </c>
      <c r="S29" s="70">
        <v>1101</v>
      </c>
      <c r="T29" s="70">
        <v>1102</v>
      </c>
      <c r="U29" s="71"/>
      <c r="V29" s="71"/>
      <c r="W29" s="66" t="s">
        <v>7</v>
      </c>
      <c r="X29" s="98" t="s">
        <v>8</v>
      </c>
      <c r="Y29" s="99" t="s">
        <v>9</v>
      </c>
    </row>
    <row r="30" spans="2:25" s="18" customFormat="1" ht="30" customHeight="1">
      <c r="B30" s="167" t="s">
        <v>17</v>
      </c>
      <c r="C30" s="100"/>
      <c r="D30" s="105" t="s">
        <v>13</v>
      </c>
      <c r="E30" s="105"/>
      <c r="F30" s="105"/>
      <c r="G30" s="105"/>
      <c r="H30" s="105"/>
      <c r="I30" s="105"/>
      <c r="J30" s="106"/>
      <c r="K30" s="106">
        <v>1</v>
      </c>
      <c r="L30" s="106">
        <v>1</v>
      </c>
      <c r="M30" s="102">
        <v>1</v>
      </c>
      <c r="N30" s="102">
        <v>1</v>
      </c>
      <c r="O30" s="102">
        <v>1</v>
      </c>
      <c r="P30" s="102">
        <v>1</v>
      </c>
      <c r="Q30" s="102">
        <v>3</v>
      </c>
      <c r="R30" s="103">
        <v>3</v>
      </c>
      <c r="S30" s="103">
        <v>3</v>
      </c>
      <c r="T30" s="103">
        <v>3</v>
      </c>
      <c r="U30" s="103"/>
      <c r="V30" s="107"/>
      <c r="W30" s="79">
        <f t="shared" ref="W30:W35" si="2">SUM(E30:V30)</f>
        <v>18</v>
      </c>
      <c r="X30" s="174">
        <f>SUM(E30:T35)</f>
        <v>22</v>
      </c>
      <c r="Y30" s="173" t="s">
        <v>18</v>
      </c>
    </row>
    <row r="31" spans="2:25" s="18" customFormat="1" ht="30" customHeight="1">
      <c r="B31" s="168"/>
      <c r="C31" s="74"/>
      <c r="D31" s="75" t="s">
        <v>19</v>
      </c>
      <c r="E31" s="75"/>
      <c r="F31" s="75"/>
      <c r="G31" s="75"/>
      <c r="H31" s="76">
        <v>2</v>
      </c>
      <c r="I31" s="75"/>
      <c r="J31" s="76"/>
      <c r="K31" s="76">
        <v>2</v>
      </c>
      <c r="L31" s="76"/>
      <c r="M31" s="76"/>
      <c r="N31" s="76"/>
      <c r="O31" s="76"/>
      <c r="P31" s="76"/>
      <c r="Q31" s="76"/>
      <c r="R31" s="77"/>
      <c r="S31" s="77"/>
      <c r="T31" s="77"/>
      <c r="U31" s="77"/>
      <c r="V31" s="78"/>
      <c r="W31" s="79">
        <f t="shared" si="2"/>
        <v>4</v>
      </c>
      <c r="X31" s="174"/>
      <c r="Y31" s="171"/>
    </row>
    <row r="32" spans="2:25" s="18" customFormat="1" ht="30" customHeight="1">
      <c r="B32" s="168"/>
      <c r="C32" s="74"/>
      <c r="D32" s="82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79"/>
      <c r="Q32" s="79"/>
      <c r="R32" s="80"/>
      <c r="S32" s="80"/>
      <c r="T32" s="80"/>
      <c r="U32" s="81"/>
      <c r="V32" s="81"/>
      <c r="W32" s="79">
        <f t="shared" si="2"/>
        <v>0</v>
      </c>
      <c r="X32" s="174"/>
      <c r="Y32" s="171"/>
    </row>
    <row r="33" spans="2:25" s="18" customFormat="1" ht="30" customHeight="1">
      <c r="B33" s="168"/>
      <c r="C33" s="74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79"/>
      <c r="Q33" s="79"/>
      <c r="R33" s="80"/>
      <c r="S33" s="80"/>
      <c r="T33" s="80"/>
      <c r="U33" s="81"/>
      <c r="V33" s="81"/>
      <c r="W33" s="79">
        <f t="shared" si="2"/>
        <v>0</v>
      </c>
      <c r="X33" s="174"/>
      <c r="Y33" s="171"/>
    </row>
    <row r="34" spans="2:25" s="18" customFormat="1" ht="30" customHeight="1">
      <c r="B34" s="168"/>
      <c r="C34" s="74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4"/>
      <c r="Q34" s="84"/>
      <c r="R34" s="85"/>
      <c r="S34" s="85"/>
      <c r="T34" s="85"/>
      <c r="U34" s="86"/>
      <c r="V34" s="86"/>
      <c r="W34" s="79">
        <f t="shared" si="2"/>
        <v>0</v>
      </c>
      <c r="X34" s="174"/>
      <c r="Y34" s="171"/>
    </row>
    <row r="35" spans="2:25" s="18" customFormat="1" ht="30" customHeight="1" thickBot="1">
      <c r="B35" s="169"/>
      <c r="C35" s="91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4"/>
      <c r="Q35" s="94"/>
      <c r="R35" s="95"/>
      <c r="S35" s="95"/>
      <c r="T35" s="95"/>
      <c r="U35" s="96"/>
      <c r="V35" s="96"/>
      <c r="W35" s="94">
        <f t="shared" si="2"/>
        <v>0</v>
      </c>
      <c r="X35" s="175"/>
      <c r="Y35" s="172"/>
    </row>
    <row r="36" spans="2:25" s="18" customFormat="1" ht="30" customHeight="1" thickBot="1"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61"/>
      <c r="Q36" s="62"/>
      <c r="R36" s="62"/>
      <c r="S36" s="62"/>
      <c r="T36" s="62"/>
    </row>
    <row r="37" spans="2:25" s="18" customFormat="1" ht="30" customHeight="1" thickBot="1">
      <c r="B37" s="64" t="s">
        <v>4</v>
      </c>
      <c r="C37" s="65" t="s">
        <v>5</v>
      </c>
      <c r="D37" s="97" t="s">
        <v>6</v>
      </c>
      <c r="E37" s="67">
        <v>601</v>
      </c>
      <c r="F37" s="68">
        <v>602</v>
      </c>
      <c r="G37" s="68">
        <v>603</v>
      </c>
      <c r="H37" s="68">
        <v>604</v>
      </c>
      <c r="I37" s="68">
        <v>701</v>
      </c>
      <c r="J37" s="68">
        <v>702</v>
      </c>
      <c r="K37" s="68">
        <v>703</v>
      </c>
      <c r="L37" s="68">
        <v>801</v>
      </c>
      <c r="M37" s="68">
        <v>802</v>
      </c>
      <c r="N37" s="68">
        <v>803</v>
      </c>
      <c r="O37" s="68">
        <v>901</v>
      </c>
      <c r="P37" s="69">
        <v>902</v>
      </c>
      <c r="Q37" s="70">
        <v>1001</v>
      </c>
      <c r="R37" s="70">
        <v>1002</v>
      </c>
      <c r="S37" s="70">
        <v>1101</v>
      </c>
      <c r="T37" s="70">
        <v>1102</v>
      </c>
      <c r="U37" s="71"/>
      <c r="V37" s="71"/>
      <c r="W37" s="66" t="s">
        <v>7</v>
      </c>
      <c r="X37" s="98" t="s">
        <v>8</v>
      </c>
      <c r="Y37" s="99" t="s">
        <v>9</v>
      </c>
    </row>
    <row r="38" spans="2:25" s="18" customFormat="1" ht="30" customHeight="1">
      <c r="B38" s="167" t="s">
        <v>20</v>
      </c>
      <c r="C38" s="100"/>
      <c r="D38" s="105" t="s">
        <v>15</v>
      </c>
      <c r="E38" s="102">
        <v>1</v>
      </c>
      <c r="F38" s="102">
        <v>1</v>
      </c>
      <c r="G38" s="102"/>
      <c r="H38" s="102"/>
      <c r="I38" s="102">
        <v>1</v>
      </c>
      <c r="J38" s="102">
        <v>1</v>
      </c>
      <c r="K38" s="102">
        <v>1</v>
      </c>
      <c r="L38" s="102">
        <v>1</v>
      </c>
      <c r="M38" s="102">
        <v>1</v>
      </c>
      <c r="N38" s="102">
        <v>1</v>
      </c>
      <c r="O38" s="102">
        <v>1</v>
      </c>
      <c r="P38" s="102">
        <v>1</v>
      </c>
      <c r="Q38" s="102">
        <v>3</v>
      </c>
      <c r="R38" s="103">
        <v>3</v>
      </c>
      <c r="S38" s="103">
        <v>3</v>
      </c>
      <c r="T38" s="103">
        <v>3</v>
      </c>
      <c r="U38" s="107"/>
      <c r="V38" s="103"/>
      <c r="W38" s="76">
        <f t="shared" ref="W38:W43" si="3">SUM(E38:U38)</f>
        <v>22</v>
      </c>
      <c r="X38" s="174">
        <f>SUM(E38:T43)</f>
        <v>22</v>
      </c>
      <c r="Y38" s="173">
        <v>803</v>
      </c>
    </row>
    <row r="39" spans="2:25" s="18" customFormat="1" ht="30" customHeight="1">
      <c r="B39" s="168"/>
      <c r="C39" s="74"/>
      <c r="D39" s="82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7"/>
      <c r="S39" s="77"/>
      <c r="T39" s="77"/>
      <c r="U39" s="77"/>
      <c r="V39" s="77"/>
      <c r="W39" s="79">
        <f t="shared" si="3"/>
        <v>0</v>
      </c>
      <c r="X39" s="174"/>
      <c r="Y39" s="171"/>
    </row>
    <row r="40" spans="2:25" s="18" customFormat="1" ht="30" customHeight="1">
      <c r="B40" s="168"/>
      <c r="C40" s="74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80"/>
      <c r="S40" s="80"/>
      <c r="T40" s="80"/>
      <c r="U40" s="80"/>
      <c r="V40" s="80"/>
      <c r="W40" s="79">
        <f t="shared" si="3"/>
        <v>0</v>
      </c>
      <c r="X40" s="174"/>
      <c r="Y40" s="171"/>
    </row>
    <row r="41" spans="2:25" s="18" customFormat="1" ht="30" customHeight="1">
      <c r="B41" s="168"/>
      <c r="C41" s="74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80"/>
      <c r="S41" s="80"/>
      <c r="T41" s="80"/>
      <c r="U41" s="80"/>
      <c r="V41" s="80"/>
      <c r="W41" s="79">
        <f t="shared" si="3"/>
        <v>0</v>
      </c>
      <c r="X41" s="174"/>
      <c r="Y41" s="171"/>
    </row>
    <row r="42" spans="2:25" s="18" customFormat="1" ht="30" customHeight="1">
      <c r="B42" s="168"/>
      <c r="C42" s="7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5"/>
      <c r="S42" s="85"/>
      <c r="T42" s="85"/>
      <c r="U42" s="85"/>
      <c r="V42" s="85"/>
      <c r="W42" s="79">
        <f t="shared" si="3"/>
        <v>0</v>
      </c>
      <c r="X42" s="174"/>
      <c r="Y42" s="171"/>
    </row>
    <row r="43" spans="2:25" s="18" customFormat="1" ht="30" customHeight="1" thickBot="1">
      <c r="B43" s="169"/>
      <c r="C43" s="91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5"/>
      <c r="S43" s="95"/>
      <c r="T43" s="95"/>
      <c r="U43" s="95"/>
      <c r="V43" s="95"/>
      <c r="W43" s="94">
        <f t="shared" si="3"/>
        <v>0</v>
      </c>
      <c r="X43" s="175"/>
      <c r="Y43" s="172"/>
    </row>
    <row r="44" spans="2:25" s="18" customFormat="1" ht="30" customHeight="1" thickBot="1">
      <c r="B44" s="59"/>
      <c r="C44" s="59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61"/>
      <c r="Q44" s="62"/>
      <c r="R44" s="62"/>
      <c r="S44" s="62"/>
      <c r="T44" s="62"/>
      <c r="W44" s="62"/>
      <c r="X44" s="62"/>
      <c r="Y44" s="62"/>
    </row>
    <row r="45" spans="2:25" s="18" customFormat="1" ht="30" customHeight="1" thickBot="1">
      <c r="B45" s="64" t="s">
        <v>4</v>
      </c>
      <c r="C45" s="65" t="s">
        <v>5</v>
      </c>
      <c r="D45" s="109" t="s">
        <v>6</v>
      </c>
      <c r="E45" s="67">
        <v>601</v>
      </c>
      <c r="F45" s="68">
        <v>602</v>
      </c>
      <c r="G45" s="68">
        <v>603</v>
      </c>
      <c r="H45" s="68">
        <v>604</v>
      </c>
      <c r="I45" s="68">
        <v>701</v>
      </c>
      <c r="J45" s="68">
        <v>702</v>
      </c>
      <c r="K45" s="68">
        <v>703</v>
      </c>
      <c r="L45" s="68">
        <v>801</v>
      </c>
      <c r="M45" s="68">
        <v>802</v>
      </c>
      <c r="N45" s="68">
        <v>803</v>
      </c>
      <c r="O45" s="68">
        <v>901</v>
      </c>
      <c r="P45" s="69">
        <v>902</v>
      </c>
      <c r="Q45" s="70">
        <v>1001</v>
      </c>
      <c r="R45" s="70">
        <v>1002</v>
      </c>
      <c r="S45" s="70">
        <v>1101</v>
      </c>
      <c r="T45" s="70">
        <v>1102</v>
      </c>
      <c r="U45" s="71"/>
      <c r="V45" s="71"/>
      <c r="W45" s="66" t="s">
        <v>7</v>
      </c>
      <c r="X45" s="72" t="s">
        <v>8</v>
      </c>
      <c r="Y45" s="99" t="s">
        <v>9</v>
      </c>
    </row>
    <row r="46" spans="2:25" s="18" customFormat="1" ht="30" customHeight="1">
      <c r="B46" s="167" t="s">
        <v>21</v>
      </c>
      <c r="C46" s="100"/>
      <c r="D46" s="101" t="s">
        <v>22</v>
      </c>
      <c r="E46" s="102">
        <v>2</v>
      </c>
      <c r="F46" s="102">
        <v>2</v>
      </c>
      <c r="G46" s="102">
        <v>2</v>
      </c>
      <c r="H46" s="102"/>
      <c r="I46" s="102"/>
      <c r="J46" s="102"/>
      <c r="K46" s="102"/>
      <c r="L46" s="102">
        <v>2</v>
      </c>
      <c r="M46" s="102">
        <v>2</v>
      </c>
      <c r="N46" s="102">
        <v>2</v>
      </c>
      <c r="O46" s="102">
        <v>2</v>
      </c>
      <c r="P46" s="76">
        <v>2</v>
      </c>
      <c r="Q46" s="79"/>
      <c r="R46" s="103"/>
      <c r="S46" s="103"/>
      <c r="T46" s="103"/>
      <c r="U46" s="103"/>
      <c r="V46" s="107"/>
      <c r="W46" s="76">
        <f t="shared" ref="W46:W51" si="4">SUM(E46:U46)</f>
        <v>16</v>
      </c>
      <c r="X46" s="170">
        <f>W46+W47+W48+W51</f>
        <v>22</v>
      </c>
      <c r="Y46" s="173" t="s">
        <v>23</v>
      </c>
    </row>
    <row r="47" spans="2:25" s="18" customFormat="1" ht="30" customHeight="1">
      <c r="B47" s="168"/>
      <c r="C47" s="74"/>
      <c r="D47" s="82" t="s">
        <v>24</v>
      </c>
      <c r="E47" s="76">
        <v>2</v>
      </c>
      <c r="F47" s="76">
        <v>2</v>
      </c>
      <c r="G47" s="76"/>
      <c r="H47" s="76"/>
      <c r="I47" s="76">
        <v>2</v>
      </c>
      <c r="J47" s="76"/>
      <c r="K47" s="76"/>
      <c r="L47" s="76"/>
      <c r="M47" s="76"/>
      <c r="N47" s="76"/>
      <c r="O47" s="76"/>
      <c r="P47" s="88"/>
      <c r="Q47" s="110"/>
      <c r="R47" s="80"/>
      <c r="S47" s="80"/>
      <c r="T47" s="80"/>
      <c r="U47" s="80"/>
      <c r="V47" s="81"/>
      <c r="W47" s="79">
        <f t="shared" si="4"/>
        <v>6</v>
      </c>
      <c r="X47" s="171"/>
      <c r="Y47" s="171"/>
    </row>
    <row r="48" spans="2:25" s="18" customFormat="1" ht="30" customHeight="1">
      <c r="B48" s="168"/>
      <c r="C48" s="74"/>
      <c r="D48" s="82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80"/>
      <c r="S48" s="80"/>
      <c r="T48" s="80"/>
      <c r="U48" s="80"/>
      <c r="V48" s="81"/>
      <c r="W48" s="79">
        <f t="shared" si="4"/>
        <v>0</v>
      </c>
      <c r="X48" s="171"/>
      <c r="Y48" s="171"/>
    </row>
    <row r="49" spans="2:25" s="18" customFormat="1" ht="30" customHeight="1">
      <c r="B49" s="168"/>
      <c r="C49" s="74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84"/>
      <c r="R49" s="85"/>
      <c r="S49" s="85"/>
      <c r="T49" s="85"/>
      <c r="U49" s="86"/>
      <c r="V49" s="86"/>
      <c r="W49" s="79">
        <f t="shared" si="4"/>
        <v>0</v>
      </c>
      <c r="X49" s="171"/>
      <c r="Y49" s="171"/>
    </row>
    <row r="50" spans="2:25" s="18" customFormat="1" ht="30" customHeight="1">
      <c r="B50" s="168"/>
      <c r="C50" s="74"/>
      <c r="D50" s="79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5"/>
      <c r="S50" s="85"/>
      <c r="T50" s="85"/>
      <c r="U50" s="86"/>
      <c r="V50" s="86"/>
      <c r="W50" s="79">
        <f t="shared" si="4"/>
        <v>0</v>
      </c>
      <c r="X50" s="171"/>
      <c r="Y50" s="171"/>
    </row>
    <row r="51" spans="2:25" s="18" customFormat="1" ht="30" customHeight="1" thickBot="1">
      <c r="B51" s="169"/>
      <c r="C51" s="91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5"/>
      <c r="S51" s="95"/>
      <c r="T51" s="95"/>
      <c r="U51" s="96"/>
      <c r="V51" s="96"/>
      <c r="W51" s="94">
        <f t="shared" si="4"/>
        <v>0</v>
      </c>
      <c r="X51" s="172"/>
      <c r="Y51" s="172"/>
    </row>
    <row r="52" spans="2:25" s="18" customFormat="1" ht="30" customHeight="1" thickBot="1">
      <c r="B52" s="111"/>
      <c r="C52" s="111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3"/>
      <c r="Q52" s="113"/>
      <c r="R52" s="113"/>
      <c r="S52" s="113"/>
      <c r="T52" s="113"/>
      <c r="U52" s="112"/>
      <c r="V52" s="112"/>
      <c r="W52" s="113"/>
      <c r="X52" s="113"/>
      <c r="Y52" s="113"/>
    </row>
    <row r="53" spans="2:25" s="18" customFormat="1" ht="30" customHeight="1" thickBot="1">
      <c r="B53" s="64" t="s">
        <v>4</v>
      </c>
      <c r="C53" s="65" t="s">
        <v>5</v>
      </c>
      <c r="D53" s="97" t="s">
        <v>6</v>
      </c>
      <c r="E53" s="67">
        <v>601</v>
      </c>
      <c r="F53" s="68">
        <v>602</v>
      </c>
      <c r="G53" s="68">
        <v>603</v>
      </c>
      <c r="H53" s="68">
        <v>604</v>
      </c>
      <c r="I53" s="68">
        <v>701</v>
      </c>
      <c r="J53" s="68">
        <v>702</v>
      </c>
      <c r="K53" s="68">
        <v>703</v>
      </c>
      <c r="L53" s="68">
        <v>801</v>
      </c>
      <c r="M53" s="68">
        <v>802</v>
      </c>
      <c r="N53" s="68">
        <v>803</v>
      </c>
      <c r="O53" s="68">
        <v>901</v>
      </c>
      <c r="P53" s="69">
        <v>902</v>
      </c>
      <c r="Q53" s="70">
        <v>1001</v>
      </c>
      <c r="R53" s="70">
        <v>1002</v>
      </c>
      <c r="S53" s="70">
        <v>1101</v>
      </c>
      <c r="T53" s="70">
        <v>1102</v>
      </c>
      <c r="U53" s="71"/>
      <c r="V53" s="71"/>
      <c r="W53" s="66" t="s">
        <v>7</v>
      </c>
      <c r="X53" s="98" t="s">
        <v>8</v>
      </c>
      <c r="Y53" s="99" t="s">
        <v>9</v>
      </c>
    </row>
    <row r="54" spans="2:25" s="18" customFormat="1" ht="30" customHeight="1">
      <c r="B54" s="167" t="s">
        <v>25</v>
      </c>
      <c r="C54" s="100"/>
      <c r="D54" s="105" t="s">
        <v>26</v>
      </c>
      <c r="E54" s="102"/>
      <c r="F54" s="102"/>
      <c r="G54" s="102"/>
      <c r="H54" s="102"/>
      <c r="I54" s="102"/>
      <c r="J54" s="102">
        <v>2</v>
      </c>
      <c r="K54" s="102">
        <v>2</v>
      </c>
      <c r="L54" s="102">
        <v>2</v>
      </c>
      <c r="M54" s="102">
        <v>2</v>
      </c>
      <c r="N54" s="102">
        <v>2</v>
      </c>
      <c r="O54" s="102">
        <v>2</v>
      </c>
      <c r="P54" s="102">
        <v>2</v>
      </c>
      <c r="Q54" s="102">
        <v>2</v>
      </c>
      <c r="R54" s="103">
        <v>2</v>
      </c>
      <c r="S54" s="103">
        <v>2</v>
      </c>
      <c r="T54" s="103">
        <v>2</v>
      </c>
      <c r="U54" s="107"/>
      <c r="V54" s="107"/>
      <c r="W54" s="76">
        <f t="shared" ref="W54:W59" si="5">SUM(E54:U54)</f>
        <v>22</v>
      </c>
      <c r="X54" s="170">
        <f>W54+W55+W56+W59</f>
        <v>22</v>
      </c>
      <c r="Y54" s="173">
        <v>1101</v>
      </c>
    </row>
    <row r="55" spans="2:25" s="18" customFormat="1" ht="30" customHeight="1">
      <c r="B55" s="168"/>
      <c r="C55" s="74"/>
      <c r="D55" s="82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9"/>
      <c r="R55" s="80"/>
      <c r="S55" s="80"/>
      <c r="T55" s="80"/>
      <c r="U55" s="81"/>
      <c r="V55" s="81"/>
      <c r="W55" s="79">
        <f t="shared" si="5"/>
        <v>0</v>
      </c>
      <c r="X55" s="171"/>
      <c r="Y55" s="171"/>
    </row>
    <row r="56" spans="2:25" s="18" customFormat="1" ht="30" customHeight="1">
      <c r="B56" s="168"/>
      <c r="C56" s="74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79"/>
      <c r="Q56" s="79"/>
      <c r="R56" s="80"/>
      <c r="S56" s="80"/>
      <c r="T56" s="80"/>
      <c r="U56" s="81"/>
      <c r="V56" s="81"/>
      <c r="W56" s="79">
        <f t="shared" si="5"/>
        <v>0</v>
      </c>
      <c r="X56" s="171"/>
      <c r="Y56" s="171"/>
    </row>
    <row r="57" spans="2:25" s="18" customFormat="1" ht="30" customHeight="1">
      <c r="B57" s="168"/>
      <c r="C57" s="74"/>
      <c r="D57" s="114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79"/>
      <c r="Q57" s="84"/>
      <c r="R57" s="85"/>
      <c r="S57" s="85"/>
      <c r="T57" s="85"/>
      <c r="U57" s="86"/>
      <c r="V57" s="86"/>
      <c r="W57" s="79">
        <f t="shared" si="5"/>
        <v>0</v>
      </c>
      <c r="X57" s="171"/>
      <c r="Y57" s="171"/>
    </row>
    <row r="58" spans="2:25" s="18" customFormat="1" ht="30" customHeight="1">
      <c r="B58" s="168"/>
      <c r="C58" s="74"/>
      <c r="D58" s="115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4"/>
      <c r="Q58" s="84"/>
      <c r="R58" s="85"/>
      <c r="S58" s="85"/>
      <c r="T58" s="85"/>
      <c r="U58" s="86"/>
      <c r="V58" s="86"/>
      <c r="W58" s="79">
        <f t="shared" si="5"/>
        <v>0</v>
      </c>
      <c r="X58" s="171"/>
      <c r="Y58" s="171"/>
    </row>
    <row r="59" spans="2:25" s="18" customFormat="1" ht="30" customHeight="1" thickBot="1">
      <c r="B59" s="169"/>
      <c r="C59" s="91"/>
      <c r="D59" s="116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4"/>
      <c r="Q59" s="94"/>
      <c r="R59" s="95"/>
      <c r="S59" s="95"/>
      <c r="T59" s="95"/>
      <c r="U59" s="96"/>
      <c r="V59" s="96"/>
      <c r="W59" s="94">
        <f t="shared" si="5"/>
        <v>0</v>
      </c>
      <c r="X59" s="172"/>
      <c r="Y59" s="172"/>
    </row>
    <row r="60" spans="2:25" s="18" customFormat="1" ht="30" customHeight="1" thickBot="1">
      <c r="B60" s="111"/>
      <c r="C60" s="111"/>
      <c r="D60" s="117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3"/>
      <c r="Q60" s="113"/>
      <c r="R60" s="113"/>
      <c r="S60" s="113"/>
      <c r="T60" s="113"/>
      <c r="U60" s="112"/>
      <c r="V60" s="112"/>
      <c r="W60" s="113"/>
      <c r="X60" s="113"/>
      <c r="Y60" s="113"/>
    </row>
    <row r="61" spans="2:25" s="18" customFormat="1" ht="30" customHeight="1" thickBot="1">
      <c r="B61" s="64" t="s">
        <v>4</v>
      </c>
      <c r="C61" s="65" t="s">
        <v>5</v>
      </c>
      <c r="D61" s="68" t="s">
        <v>6</v>
      </c>
      <c r="E61" s="67">
        <v>601</v>
      </c>
      <c r="F61" s="68">
        <v>602</v>
      </c>
      <c r="G61" s="68">
        <v>603</v>
      </c>
      <c r="H61" s="68">
        <v>604</v>
      </c>
      <c r="I61" s="68">
        <v>701</v>
      </c>
      <c r="J61" s="68">
        <v>702</v>
      </c>
      <c r="K61" s="68">
        <v>703</v>
      </c>
      <c r="L61" s="68">
        <v>801</v>
      </c>
      <c r="M61" s="68">
        <v>802</v>
      </c>
      <c r="N61" s="68">
        <v>803</v>
      </c>
      <c r="O61" s="68">
        <v>901</v>
      </c>
      <c r="P61" s="69">
        <v>902</v>
      </c>
      <c r="Q61" s="70">
        <v>1001</v>
      </c>
      <c r="R61" s="70">
        <v>1002</v>
      </c>
      <c r="S61" s="70">
        <v>1101</v>
      </c>
      <c r="T61" s="70">
        <v>1102</v>
      </c>
      <c r="U61" s="71"/>
      <c r="V61" s="118"/>
      <c r="W61" s="66" t="s">
        <v>7</v>
      </c>
      <c r="X61" s="72" t="s">
        <v>8</v>
      </c>
      <c r="Y61" s="73" t="s">
        <v>9</v>
      </c>
    </row>
    <row r="62" spans="2:25" s="18" customFormat="1" ht="30" customHeight="1">
      <c r="B62" s="167" t="s">
        <v>27</v>
      </c>
      <c r="C62" s="100"/>
      <c r="D62" s="105" t="s">
        <v>22</v>
      </c>
      <c r="E62" s="102"/>
      <c r="F62" s="102"/>
      <c r="G62" s="102"/>
      <c r="H62" s="102">
        <v>2</v>
      </c>
      <c r="I62" s="102">
        <v>2</v>
      </c>
      <c r="J62" s="102">
        <v>2</v>
      </c>
      <c r="K62" s="102">
        <v>2</v>
      </c>
      <c r="L62" s="102"/>
      <c r="M62" s="102"/>
      <c r="N62" s="102"/>
      <c r="O62" s="102"/>
      <c r="P62" s="102"/>
      <c r="Q62" s="102">
        <v>2</v>
      </c>
      <c r="R62" s="103">
        <v>2</v>
      </c>
      <c r="S62" s="103">
        <v>2</v>
      </c>
      <c r="T62" s="103">
        <v>2</v>
      </c>
      <c r="U62" s="103"/>
      <c r="V62" s="107"/>
      <c r="W62" s="76">
        <f t="shared" ref="W62:W67" si="6">SUM(E62:U62)</f>
        <v>16</v>
      </c>
      <c r="X62" s="170">
        <f>W62+W63+W64+W67+W65</f>
        <v>22</v>
      </c>
      <c r="Y62" s="173">
        <v>604</v>
      </c>
    </row>
    <row r="63" spans="2:25" s="18" customFormat="1" ht="30" customHeight="1">
      <c r="B63" s="168"/>
      <c r="C63" s="74"/>
      <c r="D63" s="75" t="s">
        <v>28</v>
      </c>
      <c r="E63" s="76"/>
      <c r="F63" s="76"/>
      <c r="G63" s="76">
        <v>2</v>
      </c>
      <c r="H63" s="76">
        <v>2</v>
      </c>
      <c r="I63" s="76"/>
      <c r="J63" s="76"/>
      <c r="K63" s="76"/>
      <c r="L63" s="76"/>
      <c r="M63" s="76"/>
      <c r="N63" s="76"/>
      <c r="O63" s="76"/>
      <c r="P63" s="76"/>
      <c r="Q63" s="76"/>
      <c r="R63" s="77"/>
      <c r="S63" s="77"/>
      <c r="T63" s="77"/>
      <c r="U63" s="77"/>
      <c r="V63" s="78"/>
      <c r="W63" s="79">
        <f t="shared" si="6"/>
        <v>4</v>
      </c>
      <c r="X63" s="171"/>
      <c r="Y63" s="171"/>
    </row>
    <row r="64" spans="2:25" s="18" customFormat="1" ht="30" customHeight="1">
      <c r="B64" s="168"/>
      <c r="C64" s="74"/>
      <c r="D64" s="89" t="s">
        <v>29</v>
      </c>
      <c r="E64" s="79"/>
      <c r="F64" s="79"/>
      <c r="G64" s="79"/>
      <c r="H64" s="79"/>
      <c r="I64" s="79">
        <v>2</v>
      </c>
      <c r="J64" s="79"/>
      <c r="K64" s="79"/>
      <c r="L64" s="79"/>
      <c r="M64" s="79"/>
      <c r="N64" s="79"/>
      <c r="O64" s="79"/>
      <c r="P64" s="79"/>
      <c r="Q64" s="79"/>
      <c r="R64" s="80"/>
      <c r="S64" s="80"/>
      <c r="T64" s="80"/>
      <c r="U64" s="80"/>
      <c r="V64" s="81"/>
      <c r="W64" s="79">
        <f t="shared" si="6"/>
        <v>2</v>
      </c>
      <c r="X64" s="171"/>
      <c r="Y64" s="171"/>
    </row>
    <row r="65" spans="2:25" s="18" customFormat="1" ht="30" customHeight="1">
      <c r="B65" s="168"/>
      <c r="C65" s="74"/>
      <c r="D65" s="82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80"/>
      <c r="S65" s="80"/>
      <c r="T65" s="80"/>
      <c r="U65" s="80"/>
      <c r="V65" s="81"/>
      <c r="W65" s="79">
        <f t="shared" si="6"/>
        <v>0</v>
      </c>
      <c r="X65" s="171"/>
      <c r="Y65" s="171"/>
    </row>
    <row r="66" spans="2:25" s="18" customFormat="1" ht="30" customHeight="1">
      <c r="B66" s="168"/>
      <c r="C66" s="74"/>
      <c r="D66" s="115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4"/>
      <c r="Q66" s="84"/>
      <c r="R66" s="85"/>
      <c r="S66" s="85"/>
      <c r="T66" s="85"/>
      <c r="U66" s="86"/>
      <c r="V66" s="86"/>
      <c r="W66" s="79">
        <f t="shared" si="6"/>
        <v>0</v>
      </c>
      <c r="X66" s="171"/>
      <c r="Y66" s="171"/>
    </row>
    <row r="67" spans="2:25" s="18" customFormat="1" ht="30" customHeight="1" thickBot="1">
      <c r="B67" s="169"/>
      <c r="C67" s="91"/>
      <c r="D67" s="116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4"/>
      <c r="Q67" s="94"/>
      <c r="R67" s="95"/>
      <c r="S67" s="95"/>
      <c r="T67" s="95"/>
      <c r="U67" s="96"/>
      <c r="V67" s="96"/>
      <c r="W67" s="94">
        <f t="shared" si="6"/>
        <v>0</v>
      </c>
      <c r="X67" s="172"/>
      <c r="Y67" s="172"/>
    </row>
    <row r="68" spans="2:25" s="18" customFormat="1" ht="30" customHeight="1" thickBot="1">
      <c r="B68" s="59"/>
      <c r="C68" s="59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61"/>
      <c r="Q68" s="62"/>
      <c r="R68" s="62"/>
      <c r="S68" s="62"/>
      <c r="T68" s="62"/>
      <c r="W68" s="62"/>
      <c r="X68" s="62"/>
      <c r="Y68" s="62"/>
    </row>
    <row r="69" spans="2:25" s="18" customFormat="1" ht="30" customHeight="1" thickBot="1">
      <c r="B69" s="119" t="s">
        <v>4</v>
      </c>
      <c r="C69" s="120" t="s">
        <v>5</v>
      </c>
      <c r="D69" s="121" t="s">
        <v>6</v>
      </c>
      <c r="E69" s="122">
        <v>601</v>
      </c>
      <c r="F69" s="121">
        <v>602</v>
      </c>
      <c r="G69" s="121">
        <v>603</v>
      </c>
      <c r="H69" s="121">
        <v>604</v>
      </c>
      <c r="I69" s="121">
        <v>701</v>
      </c>
      <c r="J69" s="121">
        <v>702</v>
      </c>
      <c r="K69" s="121">
        <v>703</v>
      </c>
      <c r="L69" s="121">
        <v>801</v>
      </c>
      <c r="M69" s="121">
        <v>802</v>
      </c>
      <c r="N69" s="121">
        <v>803</v>
      </c>
      <c r="O69" s="121">
        <v>901</v>
      </c>
      <c r="P69" s="123">
        <v>902</v>
      </c>
      <c r="Q69" s="124">
        <v>1001</v>
      </c>
      <c r="R69" s="124">
        <v>1002</v>
      </c>
      <c r="S69" s="124">
        <v>1101</v>
      </c>
      <c r="T69" s="124">
        <v>1102</v>
      </c>
      <c r="U69" s="125"/>
      <c r="V69" s="125"/>
      <c r="W69" s="126" t="s">
        <v>7</v>
      </c>
      <c r="X69" s="127" t="s">
        <v>8</v>
      </c>
      <c r="Y69" s="128" t="s">
        <v>9</v>
      </c>
    </row>
    <row r="70" spans="2:25" s="18" customFormat="1" ht="30" customHeight="1">
      <c r="B70" s="168" t="s">
        <v>30</v>
      </c>
      <c r="C70" s="111"/>
      <c r="D70" s="129" t="s">
        <v>19</v>
      </c>
      <c r="E70" s="130">
        <v>2</v>
      </c>
      <c r="F70" s="131">
        <v>2</v>
      </c>
      <c r="G70" s="76">
        <v>2</v>
      </c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7"/>
      <c r="S70" s="77"/>
      <c r="T70" s="77"/>
      <c r="U70" s="77"/>
      <c r="V70" s="78"/>
      <c r="W70" s="76">
        <v>6</v>
      </c>
      <c r="X70" s="171">
        <f>W70+W71+W72+W75</f>
        <v>22</v>
      </c>
      <c r="Y70" s="171">
        <v>601</v>
      </c>
    </row>
    <row r="71" spans="2:25" s="18" customFormat="1" ht="30" customHeight="1">
      <c r="B71" s="168"/>
      <c r="C71" s="111"/>
      <c r="D71" s="132" t="s">
        <v>31</v>
      </c>
      <c r="E71" s="133">
        <v>1</v>
      </c>
      <c r="F71" s="131">
        <v>1</v>
      </c>
      <c r="G71" s="76">
        <v>1</v>
      </c>
      <c r="H71" s="76">
        <v>1</v>
      </c>
      <c r="I71" s="76">
        <v>1</v>
      </c>
      <c r="J71" s="76">
        <v>1</v>
      </c>
      <c r="K71" s="76">
        <v>1</v>
      </c>
      <c r="L71" s="76">
        <v>1</v>
      </c>
      <c r="M71" s="76">
        <v>1</v>
      </c>
      <c r="N71" s="76">
        <v>1</v>
      </c>
      <c r="O71" s="76">
        <v>1</v>
      </c>
      <c r="P71" s="76">
        <v>1</v>
      </c>
      <c r="Q71" s="76">
        <v>1</v>
      </c>
      <c r="R71" s="77">
        <v>1</v>
      </c>
      <c r="S71" s="77">
        <v>1</v>
      </c>
      <c r="T71" s="77">
        <v>1</v>
      </c>
      <c r="U71" s="77"/>
      <c r="V71" s="78"/>
      <c r="W71" s="79">
        <f t="shared" ref="W71:W75" si="7">SUM(E71:U71)</f>
        <v>16</v>
      </c>
      <c r="X71" s="171"/>
      <c r="Y71" s="171"/>
    </row>
    <row r="72" spans="2:25" s="18" customFormat="1" ht="30" customHeight="1">
      <c r="B72" s="168"/>
      <c r="C72" s="74"/>
      <c r="D72" s="134"/>
      <c r="E72" s="75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79"/>
      <c r="Q72" s="79"/>
      <c r="R72" s="80"/>
      <c r="S72" s="80"/>
      <c r="T72" s="80"/>
      <c r="U72" s="81"/>
      <c r="V72" s="81"/>
      <c r="W72" s="79">
        <f t="shared" si="7"/>
        <v>0</v>
      </c>
      <c r="X72" s="171"/>
      <c r="Y72" s="171"/>
    </row>
    <row r="73" spans="2:25" s="18" customFormat="1" ht="30" customHeight="1">
      <c r="B73" s="168"/>
      <c r="C73" s="74"/>
      <c r="D73" s="114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79"/>
      <c r="Q73" s="79"/>
      <c r="R73" s="80"/>
      <c r="S73" s="80"/>
      <c r="T73" s="80"/>
      <c r="U73" s="81"/>
      <c r="V73" s="81"/>
      <c r="W73" s="79">
        <f t="shared" si="7"/>
        <v>0</v>
      </c>
      <c r="X73" s="171"/>
      <c r="Y73" s="171"/>
    </row>
    <row r="74" spans="2:25" s="18" customFormat="1" ht="30" customHeight="1">
      <c r="B74" s="168"/>
      <c r="C74" s="74"/>
      <c r="D74" s="115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4"/>
      <c r="Q74" s="84"/>
      <c r="R74" s="85"/>
      <c r="S74" s="85"/>
      <c r="T74" s="85"/>
      <c r="U74" s="86"/>
      <c r="V74" s="86"/>
      <c r="W74" s="79">
        <f t="shared" si="7"/>
        <v>0</v>
      </c>
      <c r="X74" s="171"/>
      <c r="Y74" s="171"/>
    </row>
    <row r="75" spans="2:25" s="18" customFormat="1" ht="30" customHeight="1" thickBot="1">
      <c r="B75" s="169"/>
      <c r="C75" s="91"/>
      <c r="D75" s="116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4"/>
      <c r="Q75" s="94"/>
      <c r="R75" s="95"/>
      <c r="S75" s="95"/>
      <c r="T75" s="95"/>
      <c r="U75" s="96"/>
      <c r="V75" s="96"/>
      <c r="W75" s="94">
        <f t="shared" si="7"/>
        <v>0</v>
      </c>
      <c r="X75" s="172"/>
      <c r="Y75" s="172"/>
    </row>
    <row r="76" spans="2:25" s="18" customFormat="1" ht="30" customHeight="1" thickBot="1">
      <c r="B76" s="111"/>
      <c r="C76" s="111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3"/>
      <c r="Q76" s="113"/>
      <c r="R76" s="113"/>
      <c r="S76" s="113"/>
      <c r="T76" s="113"/>
      <c r="U76" s="112"/>
      <c r="V76" s="112"/>
      <c r="W76" s="113"/>
      <c r="X76" s="113"/>
      <c r="Y76" s="113"/>
    </row>
    <row r="77" spans="2:25" s="18" customFormat="1" ht="30" customHeight="1" thickBot="1">
      <c r="B77" s="64" t="s">
        <v>4</v>
      </c>
      <c r="C77" s="65" t="s">
        <v>5</v>
      </c>
      <c r="D77" s="109" t="s">
        <v>6</v>
      </c>
      <c r="E77" s="67">
        <v>601</v>
      </c>
      <c r="F77" s="68">
        <v>602</v>
      </c>
      <c r="G77" s="68">
        <v>603</v>
      </c>
      <c r="H77" s="68">
        <v>604</v>
      </c>
      <c r="I77" s="68">
        <v>701</v>
      </c>
      <c r="J77" s="68">
        <v>702</v>
      </c>
      <c r="K77" s="68">
        <v>703</v>
      </c>
      <c r="L77" s="68">
        <v>801</v>
      </c>
      <c r="M77" s="68">
        <v>802</v>
      </c>
      <c r="N77" s="68">
        <v>803</v>
      </c>
      <c r="O77" s="68">
        <v>901</v>
      </c>
      <c r="P77" s="69">
        <v>902</v>
      </c>
      <c r="Q77" s="70">
        <v>1001</v>
      </c>
      <c r="R77" s="70">
        <v>1002</v>
      </c>
      <c r="S77" s="70">
        <v>1101</v>
      </c>
      <c r="T77" s="70">
        <v>1102</v>
      </c>
      <c r="U77" s="71"/>
      <c r="V77" s="71"/>
      <c r="W77" s="66" t="s">
        <v>7</v>
      </c>
      <c r="X77" s="72" t="s">
        <v>8</v>
      </c>
      <c r="Y77" s="73" t="s">
        <v>9</v>
      </c>
    </row>
    <row r="78" spans="2:25" s="18" customFormat="1" ht="30" customHeight="1">
      <c r="B78" s="168" t="s">
        <v>32</v>
      </c>
      <c r="C78" s="74"/>
      <c r="D78" s="75" t="s">
        <v>33</v>
      </c>
      <c r="E78" s="135"/>
      <c r="F78" s="75"/>
      <c r="G78" s="75"/>
      <c r="H78" s="75"/>
      <c r="I78" s="76">
        <v>4</v>
      </c>
      <c r="J78" s="76">
        <v>4</v>
      </c>
      <c r="K78" s="76"/>
      <c r="L78" s="75"/>
      <c r="M78" s="76"/>
      <c r="N78" s="76"/>
      <c r="O78" s="76"/>
      <c r="P78" s="76"/>
      <c r="Q78" s="76">
        <v>3</v>
      </c>
      <c r="R78" s="77">
        <v>3</v>
      </c>
      <c r="S78" s="77">
        <v>3</v>
      </c>
      <c r="T78" s="77">
        <v>3</v>
      </c>
      <c r="U78" s="77"/>
      <c r="V78" s="78"/>
      <c r="W78" s="76">
        <f t="shared" ref="W78:W83" si="8">SUM(E78:U78)</f>
        <v>20</v>
      </c>
      <c r="X78" s="171">
        <f>W78+W79+W80+W83</f>
        <v>22</v>
      </c>
      <c r="Y78" s="180" t="s">
        <v>18</v>
      </c>
    </row>
    <row r="79" spans="2:25" s="18" customFormat="1" ht="30" customHeight="1">
      <c r="B79" s="168"/>
      <c r="C79" s="74"/>
      <c r="D79" s="82" t="s">
        <v>34</v>
      </c>
      <c r="E79" s="136"/>
      <c r="F79" s="89"/>
      <c r="G79" s="89"/>
      <c r="H79" s="89"/>
      <c r="I79" s="79">
        <v>1</v>
      </c>
      <c r="J79" s="79">
        <v>1</v>
      </c>
      <c r="K79" s="89"/>
      <c r="L79" s="89"/>
      <c r="M79" s="89"/>
      <c r="N79" s="89"/>
      <c r="O79" s="89"/>
      <c r="P79" s="79"/>
      <c r="Q79" s="79"/>
      <c r="R79" s="77"/>
      <c r="S79" s="77"/>
      <c r="T79" s="77"/>
      <c r="U79" s="78"/>
      <c r="V79" s="81"/>
      <c r="W79" s="79">
        <f t="shared" si="8"/>
        <v>2</v>
      </c>
      <c r="X79" s="171"/>
      <c r="Y79" s="171"/>
    </row>
    <row r="80" spans="2:25" s="18" customFormat="1" ht="30" customHeight="1">
      <c r="B80" s="168"/>
      <c r="C80" s="74"/>
      <c r="D80" s="82"/>
      <c r="E80" s="137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4"/>
      <c r="Q80" s="84"/>
      <c r="R80" s="80"/>
      <c r="S80" s="80"/>
      <c r="T80" s="80"/>
      <c r="U80" s="81"/>
      <c r="V80" s="81"/>
      <c r="W80" s="79">
        <f t="shared" si="8"/>
        <v>0</v>
      </c>
      <c r="X80" s="171"/>
      <c r="Y80" s="171"/>
    </row>
    <row r="81" spans="2:25" s="18" customFormat="1" ht="30" customHeight="1">
      <c r="B81" s="168"/>
      <c r="C81" s="74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8"/>
      <c r="Q81" s="79"/>
      <c r="R81" s="80"/>
      <c r="S81" s="80"/>
      <c r="T81" s="80"/>
      <c r="U81" s="81"/>
      <c r="V81" s="86"/>
      <c r="W81" s="79">
        <f t="shared" si="8"/>
        <v>0</v>
      </c>
      <c r="X81" s="171"/>
      <c r="Y81" s="171"/>
    </row>
    <row r="82" spans="2:25" s="18" customFormat="1" ht="30" customHeight="1">
      <c r="B82" s="168"/>
      <c r="C82" s="74"/>
      <c r="D82" s="89"/>
      <c r="E82" s="138"/>
      <c r="F82" s="82"/>
      <c r="G82" s="82"/>
      <c r="H82" s="82"/>
      <c r="I82" s="82"/>
      <c r="J82" s="82"/>
      <c r="K82" s="82"/>
      <c r="L82" s="82"/>
      <c r="M82" s="139"/>
      <c r="N82" s="82"/>
      <c r="O82" s="82"/>
      <c r="P82" s="84"/>
      <c r="Q82" s="84"/>
      <c r="R82" s="85"/>
      <c r="S82" s="85"/>
      <c r="T82" s="85"/>
      <c r="U82" s="86"/>
      <c r="V82" s="86"/>
      <c r="W82" s="79">
        <f t="shared" si="8"/>
        <v>0</v>
      </c>
      <c r="X82" s="171"/>
      <c r="Y82" s="171"/>
    </row>
    <row r="83" spans="2:25" s="18" customFormat="1" ht="30" customHeight="1" thickBot="1">
      <c r="B83" s="169"/>
      <c r="C83" s="91"/>
      <c r="D83" s="92"/>
      <c r="E83" s="140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4"/>
      <c r="Q83" s="94"/>
      <c r="R83" s="95"/>
      <c r="S83" s="95"/>
      <c r="T83" s="95"/>
      <c r="U83" s="96"/>
      <c r="V83" s="96"/>
      <c r="W83" s="94">
        <f t="shared" si="8"/>
        <v>0</v>
      </c>
      <c r="X83" s="172"/>
      <c r="Y83" s="172"/>
    </row>
    <row r="84" spans="2:25" s="18" customFormat="1" ht="30" customHeight="1" thickBot="1">
      <c r="B84" s="59"/>
      <c r="C84" s="59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61"/>
      <c r="Q84" s="62"/>
      <c r="R84" s="62"/>
      <c r="S84" s="62"/>
      <c r="T84" s="62"/>
      <c r="W84" s="62"/>
      <c r="X84" s="62"/>
      <c r="Y84" s="62"/>
    </row>
    <row r="85" spans="2:25" s="18" customFormat="1" ht="30" customHeight="1" thickBot="1">
      <c r="B85" s="64" t="s">
        <v>4</v>
      </c>
      <c r="C85" s="65" t="s">
        <v>5</v>
      </c>
      <c r="D85" s="97" t="s">
        <v>6</v>
      </c>
      <c r="E85" s="67">
        <v>601</v>
      </c>
      <c r="F85" s="68">
        <v>602</v>
      </c>
      <c r="G85" s="68">
        <v>603</v>
      </c>
      <c r="H85" s="68">
        <v>604</v>
      </c>
      <c r="I85" s="68">
        <v>701</v>
      </c>
      <c r="J85" s="68">
        <v>702</v>
      </c>
      <c r="K85" s="68">
        <v>703</v>
      </c>
      <c r="L85" s="68">
        <v>801</v>
      </c>
      <c r="M85" s="68">
        <v>802</v>
      </c>
      <c r="N85" s="68">
        <v>803</v>
      </c>
      <c r="O85" s="68">
        <v>901</v>
      </c>
      <c r="P85" s="69">
        <v>902</v>
      </c>
      <c r="Q85" s="70">
        <v>1001</v>
      </c>
      <c r="R85" s="70">
        <v>1002</v>
      </c>
      <c r="S85" s="70">
        <v>1101</v>
      </c>
      <c r="T85" s="70">
        <v>1102</v>
      </c>
      <c r="U85" s="71"/>
      <c r="V85" s="71"/>
      <c r="W85" s="66" t="s">
        <v>7</v>
      </c>
      <c r="X85" s="98" t="s">
        <v>8</v>
      </c>
      <c r="Y85" s="99" t="s">
        <v>9</v>
      </c>
    </row>
    <row r="86" spans="2:25" s="18" customFormat="1" ht="30" customHeight="1">
      <c r="B86" s="167" t="s">
        <v>35</v>
      </c>
      <c r="C86" s="100"/>
      <c r="D86" s="101" t="s">
        <v>33</v>
      </c>
      <c r="E86" s="102"/>
      <c r="F86" s="102"/>
      <c r="G86" s="102"/>
      <c r="H86" s="102"/>
      <c r="I86" s="102"/>
      <c r="J86" s="102"/>
      <c r="K86" s="102">
        <v>4</v>
      </c>
      <c r="L86" s="102">
        <v>2</v>
      </c>
      <c r="M86" s="102">
        <v>4</v>
      </c>
      <c r="N86" s="102">
        <v>4</v>
      </c>
      <c r="O86" s="141">
        <v>4</v>
      </c>
      <c r="P86" s="102">
        <v>4</v>
      </c>
      <c r="Q86" s="102"/>
      <c r="R86" s="103"/>
      <c r="S86" s="103"/>
      <c r="T86" s="103"/>
      <c r="U86" s="103"/>
      <c r="V86" s="103"/>
      <c r="W86" s="76">
        <f t="shared" ref="W86:W91" si="9">SUM(E86:U86)</f>
        <v>22</v>
      </c>
      <c r="X86" s="170">
        <f>W86+W87+W88+W91</f>
        <v>22</v>
      </c>
      <c r="Y86" s="181" t="s">
        <v>36</v>
      </c>
    </row>
    <row r="87" spans="2:25" s="18" customFormat="1" ht="30" customHeight="1">
      <c r="B87" s="168"/>
      <c r="C87" s="74"/>
      <c r="D87" s="108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7"/>
      <c r="S87" s="77"/>
      <c r="T87" s="77"/>
      <c r="U87" s="77"/>
      <c r="V87" s="77"/>
      <c r="W87" s="79">
        <f t="shared" si="9"/>
        <v>0</v>
      </c>
      <c r="X87" s="171"/>
      <c r="Y87" s="171"/>
    </row>
    <row r="88" spans="2:25" s="18" customFormat="1" ht="30" customHeight="1">
      <c r="B88" s="168"/>
      <c r="C88" s="74"/>
      <c r="D88" s="82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80"/>
      <c r="S88" s="80"/>
      <c r="T88" s="80"/>
      <c r="U88" s="80"/>
      <c r="V88" s="80"/>
      <c r="W88" s="79">
        <f t="shared" si="9"/>
        <v>0</v>
      </c>
      <c r="X88" s="171"/>
      <c r="Y88" s="171"/>
    </row>
    <row r="89" spans="2:25" s="18" customFormat="1" ht="30" customHeight="1">
      <c r="B89" s="168"/>
      <c r="C89" s="74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80"/>
      <c r="S89" s="80"/>
      <c r="T89" s="80"/>
      <c r="U89" s="80"/>
      <c r="V89" s="80"/>
      <c r="W89" s="79">
        <f t="shared" si="9"/>
        <v>0</v>
      </c>
      <c r="X89" s="171"/>
      <c r="Y89" s="171"/>
    </row>
    <row r="90" spans="2:25" s="18" customFormat="1" ht="30" customHeight="1">
      <c r="B90" s="168"/>
      <c r="C90" s="7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5"/>
      <c r="S90" s="85"/>
      <c r="T90" s="85"/>
      <c r="U90" s="85"/>
      <c r="V90" s="85"/>
      <c r="W90" s="79">
        <f t="shared" si="9"/>
        <v>0</v>
      </c>
      <c r="X90" s="171"/>
      <c r="Y90" s="171"/>
    </row>
    <row r="91" spans="2:25" s="18" customFormat="1" ht="30" customHeight="1" thickBot="1">
      <c r="B91" s="169"/>
      <c r="C91" s="91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5"/>
      <c r="S91" s="95"/>
      <c r="T91" s="95"/>
      <c r="U91" s="95"/>
      <c r="V91" s="95"/>
      <c r="W91" s="94">
        <f t="shared" si="9"/>
        <v>0</v>
      </c>
      <c r="X91" s="172"/>
      <c r="Y91" s="172"/>
    </row>
    <row r="92" spans="2:25" s="18" customFormat="1" ht="30" customHeight="1" thickBot="1">
      <c r="B92" s="111"/>
      <c r="C92" s="111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3"/>
      <c r="Q92" s="113"/>
      <c r="R92" s="113"/>
      <c r="S92" s="113"/>
      <c r="T92" s="113"/>
      <c r="U92" s="112"/>
      <c r="V92" s="112"/>
      <c r="W92" s="113"/>
      <c r="X92" s="113"/>
      <c r="Y92" s="113"/>
    </row>
    <row r="93" spans="2:25" s="18" customFormat="1" ht="30" customHeight="1" thickBot="1">
      <c r="B93" s="64" t="s">
        <v>4</v>
      </c>
      <c r="C93" s="65" t="s">
        <v>5</v>
      </c>
      <c r="D93" s="68" t="s">
        <v>6</v>
      </c>
      <c r="E93" s="67">
        <v>601</v>
      </c>
      <c r="F93" s="68">
        <v>602</v>
      </c>
      <c r="G93" s="68">
        <v>603</v>
      </c>
      <c r="H93" s="68">
        <v>604</v>
      </c>
      <c r="I93" s="68">
        <v>701</v>
      </c>
      <c r="J93" s="68">
        <v>702</v>
      </c>
      <c r="K93" s="68">
        <v>703</v>
      </c>
      <c r="L93" s="68">
        <v>801</v>
      </c>
      <c r="M93" s="68">
        <v>802</v>
      </c>
      <c r="N93" s="68">
        <v>803</v>
      </c>
      <c r="O93" s="68">
        <v>901</v>
      </c>
      <c r="P93" s="69">
        <v>902</v>
      </c>
      <c r="Q93" s="70">
        <v>1001</v>
      </c>
      <c r="R93" s="70">
        <v>1002</v>
      </c>
      <c r="S93" s="70">
        <v>1101</v>
      </c>
      <c r="T93" s="70">
        <v>1102</v>
      </c>
      <c r="U93" s="71"/>
      <c r="V93" s="118"/>
      <c r="W93" s="66" t="s">
        <v>7</v>
      </c>
      <c r="X93" s="72" t="s">
        <v>8</v>
      </c>
      <c r="Y93" s="73" t="s">
        <v>9</v>
      </c>
    </row>
    <row r="94" spans="2:25" s="18" customFormat="1" ht="30" customHeight="1">
      <c r="B94" s="168" t="s">
        <v>37</v>
      </c>
      <c r="C94" s="74"/>
      <c r="D94" s="75" t="s">
        <v>38</v>
      </c>
      <c r="E94" s="76"/>
      <c r="F94" s="76">
        <v>3</v>
      </c>
      <c r="G94" s="76"/>
      <c r="H94" s="76">
        <v>3</v>
      </c>
      <c r="I94" s="76">
        <v>3</v>
      </c>
      <c r="J94" s="76">
        <v>3</v>
      </c>
      <c r="K94" s="76">
        <v>3</v>
      </c>
      <c r="L94" s="76"/>
      <c r="M94" s="76"/>
      <c r="N94" s="76"/>
      <c r="O94" s="76"/>
      <c r="P94" s="76"/>
      <c r="Q94" s="76"/>
      <c r="R94" s="77"/>
      <c r="S94" s="77"/>
      <c r="T94" s="77"/>
      <c r="U94" s="78"/>
      <c r="V94" s="78"/>
      <c r="W94" s="76">
        <f t="shared" ref="W94:W99" si="10">SUM(E94:U94)</f>
        <v>15</v>
      </c>
      <c r="X94" s="171">
        <f>W94+W95+W96+W99+W97</f>
        <v>22</v>
      </c>
      <c r="Y94" s="171">
        <v>702</v>
      </c>
    </row>
    <row r="95" spans="2:25" s="18" customFormat="1" ht="30" customHeight="1">
      <c r="B95" s="168"/>
      <c r="C95" s="74"/>
      <c r="D95" s="75" t="s">
        <v>33</v>
      </c>
      <c r="E95" s="76">
        <v>4</v>
      </c>
      <c r="F95" s="76"/>
      <c r="G95" s="76">
        <v>3</v>
      </c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80"/>
      <c r="S95" s="80"/>
      <c r="T95" s="80"/>
      <c r="U95" s="81"/>
      <c r="V95" s="81"/>
      <c r="W95" s="79">
        <f t="shared" si="10"/>
        <v>7</v>
      </c>
      <c r="X95" s="171"/>
      <c r="Y95" s="171"/>
    </row>
    <row r="96" spans="2:25" s="18" customFormat="1" ht="30" customHeight="1">
      <c r="B96" s="168"/>
      <c r="C96" s="74"/>
      <c r="D96" s="8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80"/>
      <c r="S96" s="80"/>
      <c r="T96" s="80"/>
      <c r="U96" s="81"/>
      <c r="V96" s="81"/>
      <c r="W96" s="79">
        <f t="shared" si="10"/>
        <v>0</v>
      </c>
      <c r="X96" s="171"/>
      <c r="Y96" s="171"/>
    </row>
    <row r="97" spans="2:25" s="18" customFormat="1" ht="30" customHeight="1">
      <c r="B97" s="168"/>
      <c r="C97" s="74"/>
      <c r="D97" s="82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79"/>
      <c r="Q97" s="79"/>
      <c r="R97" s="85"/>
      <c r="S97" s="85"/>
      <c r="T97" s="85"/>
      <c r="U97" s="86"/>
      <c r="V97" s="86"/>
      <c r="W97" s="79">
        <f t="shared" si="10"/>
        <v>0</v>
      </c>
      <c r="X97" s="171"/>
      <c r="Y97" s="171"/>
    </row>
    <row r="98" spans="2:25" s="18" customFormat="1" ht="30" customHeight="1">
      <c r="B98" s="168"/>
      <c r="C98" s="74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4"/>
      <c r="Q98" s="84"/>
      <c r="R98" s="85"/>
      <c r="S98" s="85"/>
      <c r="T98" s="85"/>
      <c r="U98" s="86"/>
      <c r="V98" s="86"/>
      <c r="W98" s="79">
        <f t="shared" si="10"/>
        <v>0</v>
      </c>
      <c r="X98" s="171"/>
      <c r="Y98" s="171"/>
    </row>
    <row r="99" spans="2:25" s="18" customFormat="1" ht="30" customHeight="1" thickBot="1">
      <c r="B99" s="169"/>
      <c r="C99" s="91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4"/>
      <c r="Q99" s="94"/>
      <c r="R99" s="95"/>
      <c r="S99" s="95"/>
      <c r="T99" s="95"/>
      <c r="U99" s="96"/>
      <c r="V99" s="96"/>
      <c r="W99" s="94">
        <f t="shared" si="10"/>
        <v>0</v>
      </c>
      <c r="X99" s="172"/>
      <c r="Y99" s="172"/>
    </row>
    <row r="100" spans="2:25" s="18" customFormat="1" ht="30" customHeight="1" thickBot="1">
      <c r="B100" s="111"/>
      <c r="C100" s="111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3"/>
      <c r="Q100" s="113"/>
      <c r="R100" s="113"/>
      <c r="S100" s="113"/>
      <c r="T100" s="113"/>
      <c r="U100" s="112"/>
      <c r="V100" s="112"/>
      <c r="W100" s="113"/>
      <c r="X100" s="113"/>
      <c r="Y100" s="113"/>
    </row>
    <row r="101" spans="2:25" s="18" customFormat="1" ht="30" customHeight="1" thickBot="1">
      <c r="B101" s="64" t="s">
        <v>4</v>
      </c>
      <c r="C101" s="65" t="s">
        <v>5</v>
      </c>
      <c r="D101" s="68" t="s">
        <v>6</v>
      </c>
      <c r="E101" s="67">
        <v>601</v>
      </c>
      <c r="F101" s="68">
        <v>602</v>
      </c>
      <c r="G101" s="68">
        <v>603</v>
      </c>
      <c r="H101" s="68">
        <v>604</v>
      </c>
      <c r="I101" s="68">
        <v>701</v>
      </c>
      <c r="J101" s="68">
        <v>702</v>
      </c>
      <c r="K101" s="68">
        <v>703</v>
      </c>
      <c r="L101" s="68">
        <v>801</v>
      </c>
      <c r="M101" s="68">
        <v>802</v>
      </c>
      <c r="N101" s="68">
        <v>803</v>
      </c>
      <c r="O101" s="68">
        <v>901</v>
      </c>
      <c r="P101" s="69">
        <v>902</v>
      </c>
      <c r="Q101" s="70">
        <v>1001</v>
      </c>
      <c r="R101" s="70">
        <v>1002</v>
      </c>
      <c r="S101" s="70">
        <v>1101</v>
      </c>
      <c r="T101" s="70">
        <v>1102</v>
      </c>
      <c r="U101" s="71"/>
      <c r="V101" s="71"/>
      <c r="W101" s="66" t="s">
        <v>7</v>
      </c>
      <c r="X101" s="72" t="s">
        <v>8</v>
      </c>
      <c r="Y101" s="73" t="s">
        <v>9</v>
      </c>
    </row>
    <row r="102" spans="2:25" s="18" customFormat="1" ht="30" customHeight="1">
      <c r="B102" s="168" t="s">
        <v>39</v>
      </c>
      <c r="C102" s="74"/>
      <c r="D102" s="75" t="s">
        <v>38</v>
      </c>
      <c r="E102" s="76"/>
      <c r="F102" s="76"/>
      <c r="G102" s="76"/>
      <c r="H102" s="76"/>
      <c r="I102" s="76"/>
      <c r="J102" s="76"/>
      <c r="K102" s="76"/>
      <c r="L102" s="76">
        <v>3</v>
      </c>
      <c r="M102" s="76">
        <v>3</v>
      </c>
      <c r="N102" s="76">
        <v>3</v>
      </c>
      <c r="O102" s="76"/>
      <c r="P102" s="76"/>
      <c r="Q102" s="76">
        <v>3</v>
      </c>
      <c r="R102" s="77">
        <v>3</v>
      </c>
      <c r="S102" s="77"/>
      <c r="T102" s="77"/>
      <c r="U102" s="78"/>
      <c r="V102" s="77"/>
      <c r="W102" s="76">
        <f t="shared" ref="W102:W107" si="11">SUM(E102:U102)</f>
        <v>15</v>
      </c>
      <c r="X102" s="171">
        <f>W102+W103+W104+W107</f>
        <v>22</v>
      </c>
      <c r="Y102" s="180">
        <v>602</v>
      </c>
    </row>
    <row r="103" spans="2:25" s="18" customFormat="1" ht="30" customHeight="1">
      <c r="B103" s="168"/>
      <c r="C103" s="74"/>
      <c r="D103" s="75" t="s">
        <v>33</v>
      </c>
      <c r="E103" s="76"/>
      <c r="F103" s="76">
        <v>4</v>
      </c>
      <c r="G103" s="76">
        <v>1</v>
      </c>
      <c r="H103" s="76"/>
      <c r="I103" s="76"/>
      <c r="J103" s="76"/>
      <c r="K103" s="76"/>
      <c r="L103" s="76">
        <v>2</v>
      </c>
      <c r="M103" s="76"/>
      <c r="N103" s="76"/>
      <c r="O103" s="76"/>
      <c r="P103" s="76"/>
      <c r="Q103" s="76"/>
      <c r="R103" s="77"/>
      <c r="S103" s="77"/>
      <c r="T103" s="77"/>
      <c r="U103" s="78"/>
      <c r="V103" s="77"/>
      <c r="W103" s="79">
        <f t="shared" si="11"/>
        <v>7</v>
      </c>
      <c r="X103" s="171"/>
      <c r="Y103" s="171"/>
    </row>
    <row r="104" spans="2:25" s="18" customFormat="1" ht="30" customHeight="1">
      <c r="B104" s="168"/>
      <c r="C104" s="74"/>
      <c r="D104" s="82"/>
      <c r="E104" s="89"/>
      <c r="F104" s="89"/>
      <c r="G104" s="89"/>
      <c r="H104" s="89"/>
      <c r="I104" s="89"/>
      <c r="J104" s="79"/>
      <c r="K104" s="79"/>
      <c r="L104" s="89"/>
      <c r="M104" s="89"/>
      <c r="N104" s="89"/>
      <c r="O104" s="89"/>
      <c r="P104" s="79"/>
      <c r="Q104" s="79"/>
      <c r="R104" s="80"/>
      <c r="S104" s="80"/>
      <c r="T104" s="80"/>
      <c r="U104" s="81"/>
      <c r="V104" s="80"/>
      <c r="W104" s="79">
        <f t="shared" si="11"/>
        <v>0</v>
      </c>
      <c r="X104" s="171"/>
      <c r="Y104" s="171"/>
    </row>
    <row r="105" spans="2:25" s="18" customFormat="1" ht="30" customHeight="1">
      <c r="B105" s="168"/>
      <c r="C105" s="74"/>
      <c r="D105" s="142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79"/>
      <c r="Q105" s="79"/>
      <c r="R105" s="80"/>
      <c r="S105" s="80"/>
      <c r="T105" s="80"/>
      <c r="U105" s="81"/>
      <c r="V105" s="80"/>
      <c r="W105" s="79">
        <f t="shared" si="11"/>
        <v>0</v>
      </c>
      <c r="X105" s="171"/>
      <c r="Y105" s="171"/>
    </row>
    <row r="106" spans="2:25" s="18" customFormat="1" ht="30" customHeight="1">
      <c r="B106" s="168"/>
      <c r="C106" s="74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4"/>
      <c r="Q106" s="84"/>
      <c r="R106" s="85"/>
      <c r="S106" s="85"/>
      <c r="T106" s="85"/>
      <c r="U106" s="86"/>
      <c r="V106" s="85"/>
      <c r="W106" s="79">
        <f t="shared" si="11"/>
        <v>0</v>
      </c>
      <c r="X106" s="171"/>
      <c r="Y106" s="171"/>
    </row>
    <row r="107" spans="2:25" s="18" customFormat="1" ht="30" customHeight="1" thickBot="1">
      <c r="B107" s="169"/>
      <c r="C107" s="91"/>
      <c r="D107" s="92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4"/>
      <c r="Q107" s="94"/>
      <c r="R107" s="95"/>
      <c r="S107" s="95"/>
      <c r="T107" s="95"/>
      <c r="U107" s="96"/>
      <c r="V107" s="95"/>
      <c r="W107" s="94">
        <f t="shared" si="11"/>
        <v>0</v>
      </c>
      <c r="X107" s="172"/>
      <c r="Y107" s="172"/>
    </row>
    <row r="108" spans="2:25" s="18" customFormat="1" ht="30" customHeight="1" thickBot="1">
      <c r="B108" s="111"/>
      <c r="C108" s="111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3"/>
      <c r="Q108" s="113"/>
      <c r="R108" s="113"/>
      <c r="S108" s="113"/>
      <c r="T108" s="113"/>
      <c r="U108" s="112"/>
      <c r="V108" s="112"/>
      <c r="W108" s="113"/>
      <c r="X108" s="113"/>
      <c r="Y108" s="113"/>
    </row>
    <row r="109" spans="2:25" s="18" customFormat="1" ht="30" customHeight="1" thickBot="1">
      <c r="B109" s="64" t="s">
        <v>4</v>
      </c>
      <c r="C109" s="65" t="s">
        <v>5</v>
      </c>
      <c r="D109" s="97" t="s">
        <v>6</v>
      </c>
      <c r="E109" s="67">
        <v>601</v>
      </c>
      <c r="F109" s="68">
        <v>602</v>
      </c>
      <c r="G109" s="68">
        <v>603</v>
      </c>
      <c r="H109" s="68">
        <v>604</v>
      </c>
      <c r="I109" s="68">
        <v>701</v>
      </c>
      <c r="J109" s="68">
        <v>702</v>
      </c>
      <c r="K109" s="68">
        <v>703</v>
      </c>
      <c r="L109" s="68">
        <v>801</v>
      </c>
      <c r="M109" s="68">
        <v>802</v>
      </c>
      <c r="N109" s="68">
        <v>803</v>
      </c>
      <c r="O109" s="68">
        <v>901</v>
      </c>
      <c r="P109" s="69">
        <v>902</v>
      </c>
      <c r="Q109" s="70">
        <v>1001</v>
      </c>
      <c r="R109" s="70">
        <v>1002</v>
      </c>
      <c r="S109" s="70">
        <v>1101</v>
      </c>
      <c r="T109" s="70">
        <v>1102</v>
      </c>
      <c r="U109" s="71"/>
      <c r="V109" s="71"/>
      <c r="W109" s="66" t="s">
        <v>7</v>
      </c>
      <c r="X109" s="98" t="s">
        <v>8</v>
      </c>
      <c r="Y109" s="99" t="s">
        <v>9</v>
      </c>
    </row>
    <row r="110" spans="2:25" s="18" customFormat="1" ht="30" customHeight="1">
      <c r="B110" s="167" t="s">
        <v>40</v>
      </c>
      <c r="C110" s="100"/>
      <c r="D110" s="105" t="s">
        <v>38</v>
      </c>
      <c r="E110" s="102">
        <v>3</v>
      </c>
      <c r="F110" s="102"/>
      <c r="G110" s="102">
        <v>3</v>
      </c>
      <c r="H110" s="102"/>
      <c r="I110" s="102"/>
      <c r="J110" s="102"/>
      <c r="K110" s="102"/>
      <c r="L110" s="102"/>
      <c r="M110" s="102"/>
      <c r="N110" s="102"/>
      <c r="O110" s="102">
        <v>3</v>
      </c>
      <c r="P110" s="102">
        <v>3</v>
      </c>
      <c r="Q110" s="102"/>
      <c r="R110" s="103"/>
      <c r="S110" s="103">
        <v>3</v>
      </c>
      <c r="T110" s="103">
        <v>3</v>
      </c>
      <c r="U110" s="107"/>
      <c r="V110" s="107"/>
      <c r="W110" s="76">
        <f>SUM(E110:V110)</f>
        <v>18</v>
      </c>
      <c r="X110" s="170">
        <f>W110+W111+W112+W115</f>
        <v>22</v>
      </c>
      <c r="Y110" s="173">
        <v>1102</v>
      </c>
    </row>
    <row r="111" spans="2:25" s="18" customFormat="1" ht="30" customHeight="1">
      <c r="B111" s="168"/>
      <c r="C111" s="74"/>
      <c r="D111" s="75" t="s">
        <v>33</v>
      </c>
      <c r="E111" s="76"/>
      <c r="F111" s="76"/>
      <c r="G111" s="76"/>
      <c r="H111" s="76">
        <v>4</v>
      </c>
      <c r="I111" s="76"/>
      <c r="J111" s="76"/>
      <c r="K111" s="76"/>
      <c r="L111" s="76"/>
      <c r="M111" s="76"/>
      <c r="N111" s="76"/>
      <c r="O111" s="76"/>
      <c r="P111" s="76"/>
      <c r="Q111" s="76"/>
      <c r="R111" s="77"/>
      <c r="S111" s="77"/>
      <c r="T111" s="77"/>
      <c r="U111" s="78"/>
      <c r="V111" s="78"/>
      <c r="W111" s="79">
        <f>SUM(E111:U111)</f>
        <v>4</v>
      </c>
      <c r="X111" s="171"/>
      <c r="Y111" s="171"/>
    </row>
    <row r="112" spans="2:25" s="18" customFormat="1" ht="30" customHeight="1">
      <c r="B112" s="168"/>
      <c r="C112" s="74"/>
      <c r="D112" s="82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79"/>
      <c r="Q112" s="79"/>
      <c r="R112" s="80"/>
      <c r="S112" s="80"/>
      <c r="T112" s="80"/>
      <c r="U112" s="81"/>
      <c r="V112" s="81"/>
      <c r="W112" s="79">
        <f>SUM(E112:U112)</f>
        <v>0</v>
      </c>
      <c r="X112" s="171"/>
      <c r="Y112" s="171"/>
    </row>
    <row r="113" spans="2:25" s="18" customFormat="1" ht="30" customHeight="1">
      <c r="B113" s="168"/>
      <c r="C113" s="74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79"/>
      <c r="Q113" s="79"/>
      <c r="R113" s="80"/>
      <c r="S113" s="80"/>
      <c r="T113" s="80"/>
      <c r="U113" s="81"/>
      <c r="V113" s="81"/>
      <c r="W113" s="79">
        <f>SUM(E113:U113)</f>
        <v>0</v>
      </c>
      <c r="X113" s="171"/>
      <c r="Y113" s="171"/>
    </row>
    <row r="114" spans="2:25" s="18" customFormat="1" ht="30" customHeight="1">
      <c r="B114" s="168"/>
      <c r="C114" s="74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4"/>
      <c r="Q114" s="84"/>
      <c r="R114" s="85"/>
      <c r="S114" s="85"/>
      <c r="T114" s="85"/>
      <c r="U114" s="86"/>
      <c r="V114" s="86"/>
      <c r="W114" s="79">
        <f>SUM(E114:U114)</f>
        <v>0</v>
      </c>
      <c r="X114" s="171"/>
      <c r="Y114" s="171"/>
    </row>
    <row r="115" spans="2:25" s="18" customFormat="1" ht="30" customHeight="1" thickBot="1">
      <c r="B115" s="169"/>
      <c r="C115" s="91"/>
      <c r="D115" s="92"/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4"/>
      <c r="Q115" s="94"/>
      <c r="R115" s="95"/>
      <c r="S115" s="95"/>
      <c r="T115" s="95"/>
      <c r="U115" s="96"/>
      <c r="V115" s="96"/>
      <c r="W115" s="94">
        <f>SUM(E115:U115)</f>
        <v>0</v>
      </c>
      <c r="X115" s="172"/>
      <c r="Y115" s="172"/>
    </row>
    <row r="116" spans="2:25" s="18" customFormat="1" ht="30" customHeight="1" thickBot="1">
      <c r="B116" s="59"/>
      <c r="C116" s="59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08"/>
      <c r="P116" s="61"/>
      <c r="Q116" s="62"/>
      <c r="R116" s="62"/>
      <c r="S116" s="62"/>
      <c r="T116" s="62"/>
      <c r="W116" s="62"/>
      <c r="X116" s="62"/>
      <c r="Y116" s="62"/>
    </row>
    <row r="117" spans="2:25" s="18" customFormat="1" ht="30" customHeight="1" thickBot="1">
      <c r="B117" s="64" t="s">
        <v>4</v>
      </c>
      <c r="C117" s="65" t="s">
        <v>5</v>
      </c>
      <c r="D117" s="97" t="s">
        <v>6</v>
      </c>
      <c r="E117" s="67">
        <v>601</v>
      </c>
      <c r="F117" s="68">
        <v>602</v>
      </c>
      <c r="G117" s="68">
        <v>603</v>
      </c>
      <c r="H117" s="68">
        <v>604</v>
      </c>
      <c r="I117" s="68">
        <v>701</v>
      </c>
      <c r="J117" s="68">
        <v>702</v>
      </c>
      <c r="K117" s="68">
        <v>703</v>
      </c>
      <c r="L117" s="68">
        <v>801</v>
      </c>
      <c r="M117" s="68">
        <v>802</v>
      </c>
      <c r="N117" s="68">
        <v>803</v>
      </c>
      <c r="O117" s="68">
        <v>901</v>
      </c>
      <c r="P117" s="69">
        <v>902</v>
      </c>
      <c r="Q117" s="70">
        <v>1001</v>
      </c>
      <c r="R117" s="70">
        <v>1002</v>
      </c>
      <c r="S117" s="70">
        <v>1101</v>
      </c>
      <c r="T117" s="70">
        <v>1102</v>
      </c>
      <c r="U117" s="71"/>
      <c r="V117" s="71"/>
      <c r="W117" s="66" t="s">
        <v>7</v>
      </c>
      <c r="X117" s="98" t="s">
        <v>8</v>
      </c>
      <c r="Y117" s="99" t="s">
        <v>9</v>
      </c>
    </row>
    <row r="118" spans="2:25" s="18" customFormat="1" ht="30" customHeight="1">
      <c r="B118" s="167" t="s">
        <v>41</v>
      </c>
      <c r="C118" s="100"/>
      <c r="D118" s="105" t="s">
        <v>42</v>
      </c>
      <c r="E118" s="102">
        <v>5</v>
      </c>
      <c r="F118" s="102"/>
      <c r="G118" s="102"/>
      <c r="H118" s="102"/>
      <c r="I118" s="102"/>
      <c r="J118" s="102"/>
      <c r="K118" s="102"/>
      <c r="L118" s="102">
        <v>5</v>
      </c>
      <c r="M118" s="102">
        <v>5</v>
      </c>
      <c r="N118" s="102">
        <v>5</v>
      </c>
      <c r="O118" s="102"/>
      <c r="P118" s="102"/>
      <c r="Q118" s="102"/>
      <c r="R118" s="103"/>
      <c r="S118" s="103"/>
      <c r="T118" s="103"/>
      <c r="U118" s="107"/>
      <c r="V118" s="107"/>
      <c r="W118" s="79">
        <f t="shared" ref="W118:W123" si="12">SUM(E118:V118)</f>
        <v>20</v>
      </c>
      <c r="X118" s="170">
        <f>W118+W119+W120+W123</f>
        <v>22</v>
      </c>
      <c r="Y118" s="173">
        <v>801</v>
      </c>
    </row>
    <row r="119" spans="2:25" s="18" customFormat="1" ht="30" customHeight="1">
      <c r="B119" s="168"/>
      <c r="C119" s="74"/>
      <c r="D119" s="75" t="s">
        <v>34</v>
      </c>
      <c r="E119" s="76"/>
      <c r="F119" s="76"/>
      <c r="G119" s="76"/>
      <c r="H119" s="76"/>
      <c r="I119" s="76"/>
      <c r="J119" s="76"/>
      <c r="K119" s="76"/>
      <c r="L119" s="76"/>
      <c r="M119" s="76"/>
      <c r="N119" s="76"/>
      <c r="O119" s="76">
        <v>1</v>
      </c>
      <c r="P119" s="76">
        <v>1</v>
      </c>
      <c r="Q119" s="76"/>
      <c r="R119" s="77"/>
      <c r="S119" s="77"/>
      <c r="T119" s="77"/>
      <c r="U119" s="78"/>
      <c r="V119" s="78"/>
      <c r="W119" s="79">
        <f t="shared" si="12"/>
        <v>2</v>
      </c>
      <c r="X119" s="171"/>
      <c r="Y119" s="171"/>
    </row>
    <row r="120" spans="2:25" s="18" customFormat="1" ht="30" customHeight="1">
      <c r="B120" s="168"/>
      <c r="C120" s="74"/>
      <c r="D120" s="82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79"/>
      <c r="Q120" s="79"/>
      <c r="R120" s="80"/>
      <c r="S120" s="80"/>
      <c r="T120" s="80"/>
      <c r="U120" s="81"/>
      <c r="V120" s="81"/>
      <c r="W120" s="79">
        <f t="shared" si="12"/>
        <v>0</v>
      </c>
      <c r="X120" s="171"/>
      <c r="Y120" s="171"/>
    </row>
    <row r="121" spans="2:25" s="18" customFormat="1" ht="30" customHeight="1">
      <c r="B121" s="168"/>
      <c r="C121" s="74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79"/>
      <c r="Q121" s="79"/>
      <c r="R121" s="80"/>
      <c r="S121" s="80"/>
      <c r="T121" s="80"/>
      <c r="U121" s="81"/>
      <c r="V121" s="81"/>
      <c r="W121" s="79">
        <f t="shared" si="12"/>
        <v>0</v>
      </c>
      <c r="X121" s="171"/>
      <c r="Y121" s="171"/>
    </row>
    <row r="122" spans="2:25" s="18" customFormat="1" ht="30" customHeight="1">
      <c r="B122" s="168"/>
      <c r="C122" s="74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4"/>
      <c r="Q122" s="84"/>
      <c r="R122" s="85"/>
      <c r="S122" s="85"/>
      <c r="T122" s="85"/>
      <c r="U122" s="86"/>
      <c r="V122" s="86"/>
      <c r="W122" s="79">
        <f t="shared" si="12"/>
        <v>0</v>
      </c>
      <c r="X122" s="171"/>
      <c r="Y122" s="171"/>
    </row>
    <row r="123" spans="2:25" s="18" customFormat="1" ht="30" customHeight="1" thickBot="1">
      <c r="B123" s="169"/>
      <c r="C123" s="91"/>
      <c r="D123" s="92"/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4"/>
      <c r="Q123" s="94"/>
      <c r="R123" s="95"/>
      <c r="S123" s="95"/>
      <c r="T123" s="95"/>
      <c r="U123" s="96"/>
      <c r="V123" s="96"/>
      <c r="W123" s="94">
        <f t="shared" si="12"/>
        <v>0</v>
      </c>
      <c r="X123" s="172"/>
      <c r="Y123" s="172"/>
    </row>
    <row r="124" spans="2:25" s="18" customFormat="1" ht="30" customHeight="1" thickBot="1">
      <c r="B124" s="111"/>
      <c r="C124" s="111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3"/>
      <c r="Q124" s="113"/>
      <c r="R124" s="113"/>
      <c r="S124" s="113"/>
      <c r="T124" s="113"/>
      <c r="U124" s="112"/>
      <c r="V124" s="112"/>
      <c r="W124" s="113"/>
      <c r="X124" s="113"/>
      <c r="Y124" s="113"/>
    </row>
    <row r="125" spans="2:25" s="18" customFormat="1" ht="30" customHeight="1" thickBot="1">
      <c r="B125" s="64" t="s">
        <v>4</v>
      </c>
      <c r="C125" s="65" t="s">
        <v>5</v>
      </c>
      <c r="D125" s="68" t="s">
        <v>6</v>
      </c>
      <c r="E125" s="67">
        <v>601</v>
      </c>
      <c r="F125" s="68">
        <v>602</v>
      </c>
      <c r="G125" s="68">
        <v>603</v>
      </c>
      <c r="H125" s="68">
        <v>604</v>
      </c>
      <c r="I125" s="68">
        <v>701</v>
      </c>
      <c r="J125" s="68">
        <v>702</v>
      </c>
      <c r="K125" s="68">
        <v>703</v>
      </c>
      <c r="L125" s="68">
        <v>801</v>
      </c>
      <c r="M125" s="68">
        <v>802</v>
      </c>
      <c r="N125" s="68">
        <v>803</v>
      </c>
      <c r="O125" s="68">
        <v>901</v>
      </c>
      <c r="P125" s="69">
        <v>902</v>
      </c>
      <c r="Q125" s="70">
        <v>1001</v>
      </c>
      <c r="R125" s="70">
        <v>1002</v>
      </c>
      <c r="S125" s="70">
        <v>1101</v>
      </c>
      <c r="T125" s="70">
        <v>1102</v>
      </c>
      <c r="U125" s="71"/>
      <c r="V125" s="118"/>
      <c r="W125" s="73" t="s">
        <v>7</v>
      </c>
      <c r="X125" s="72" t="s">
        <v>8</v>
      </c>
      <c r="Y125" s="73" t="s">
        <v>9</v>
      </c>
    </row>
    <row r="126" spans="2:25" s="18" customFormat="1" ht="30" customHeight="1">
      <c r="B126" s="167" t="s">
        <v>43</v>
      </c>
      <c r="C126" s="100"/>
      <c r="D126" s="105" t="s">
        <v>44</v>
      </c>
      <c r="E126" s="102"/>
      <c r="F126" s="102">
        <v>5</v>
      </c>
      <c r="G126" s="102"/>
      <c r="H126" s="102"/>
      <c r="I126" s="102">
        <v>5</v>
      </c>
      <c r="J126" s="102">
        <v>5</v>
      </c>
      <c r="K126" s="102">
        <v>5</v>
      </c>
      <c r="L126" s="102"/>
      <c r="M126" s="102"/>
      <c r="N126" s="102"/>
      <c r="O126" s="102"/>
      <c r="P126" s="102"/>
      <c r="Q126" s="102"/>
      <c r="R126" s="103"/>
      <c r="S126" s="103"/>
      <c r="T126" s="103"/>
      <c r="U126" s="103"/>
      <c r="V126" s="107"/>
      <c r="W126" s="102">
        <f t="shared" ref="W126:W131" si="13">SUM(E126:V126)</f>
        <v>20</v>
      </c>
      <c r="X126" s="170">
        <f>W126+W127+W128+W129+W130+W131</f>
        <v>22</v>
      </c>
      <c r="Y126" s="170">
        <v>701</v>
      </c>
    </row>
    <row r="127" spans="2:25" s="18" customFormat="1" ht="30" customHeight="1">
      <c r="B127" s="168"/>
      <c r="C127" s="74"/>
      <c r="D127" s="75" t="s">
        <v>45</v>
      </c>
      <c r="E127" s="76"/>
      <c r="F127" s="76"/>
      <c r="G127" s="76"/>
      <c r="H127" s="76"/>
      <c r="I127" s="76"/>
      <c r="J127" s="76"/>
      <c r="K127" s="76"/>
      <c r="L127" s="76">
        <v>1</v>
      </c>
      <c r="M127" s="76">
        <v>1</v>
      </c>
      <c r="N127" s="76"/>
      <c r="O127" s="76"/>
      <c r="P127" s="76"/>
      <c r="Q127" s="79"/>
      <c r="R127" s="77"/>
      <c r="S127" s="77"/>
      <c r="T127" s="77"/>
      <c r="U127" s="77"/>
      <c r="V127" s="78"/>
      <c r="W127" s="79">
        <f t="shared" si="13"/>
        <v>2</v>
      </c>
      <c r="X127" s="171"/>
      <c r="Y127" s="171"/>
    </row>
    <row r="128" spans="2:25" s="18" customFormat="1" ht="30" customHeight="1">
      <c r="B128" s="168"/>
      <c r="C128" s="74"/>
      <c r="D128" s="82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79"/>
      <c r="Q128" s="79"/>
      <c r="R128" s="80"/>
      <c r="S128" s="80"/>
      <c r="T128" s="80"/>
      <c r="U128" s="81"/>
      <c r="V128" s="81"/>
      <c r="W128" s="79">
        <f t="shared" si="13"/>
        <v>0</v>
      </c>
      <c r="X128" s="171"/>
      <c r="Y128" s="171"/>
    </row>
    <row r="129" spans="2:27" s="18" customFormat="1" ht="30" customHeight="1">
      <c r="B129" s="168"/>
      <c r="C129" s="74"/>
      <c r="D129" s="114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79"/>
      <c r="Q129" s="84"/>
      <c r="R129" s="80"/>
      <c r="S129" s="80"/>
      <c r="T129" s="80"/>
      <c r="U129" s="81"/>
      <c r="V129" s="81"/>
      <c r="W129" s="79">
        <f t="shared" si="13"/>
        <v>0</v>
      </c>
      <c r="X129" s="171"/>
      <c r="Y129" s="171"/>
    </row>
    <row r="130" spans="2:27" s="18" customFormat="1" ht="30" customHeight="1">
      <c r="B130" s="168"/>
      <c r="C130" s="74"/>
      <c r="D130" s="115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4"/>
      <c r="Q130" s="84"/>
      <c r="R130" s="85"/>
      <c r="S130" s="85"/>
      <c r="T130" s="85"/>
      <c r="U130" s="86"/>
      <c r="V130" s="86"/>
      <c r="W130" s="79">
        <f t="shared" si="13"/>
        <v>0</v>
      </c>
      <c r="X130" s="171"/>
      <c r="Y130" s="171"/>
    </row>
    <row r="131" spans="2:27" s="18" customFormat="1" ht="30" customHeight="1" thickBot="1">
      <c r="B131" s="169"/>
      <c r="C131" s="91"/>
      <c r="D131" s="116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4"/>
      <c r="Q131" s="94"/>
      <c r="R131" s="95"/>
      <c r="S131" s="95"/>
      <c r="T131" s="95"/>
      <c r="U131" s="96"/>
      <c r="V131" s="96"/>
      <c r="W131" s="94">
        <f t="shared" si="13"/>
        <v>0</v>
      </c>
      <c r="X131" s="172"/>
      <c r="Y131" s="172"/>
    </row>
    <row r="132" spans="2:27" s="18" customFormat="1" ht="30" customHeight="1" thickBot="1">
      <c r="B132" s="111"/>
      <c r="C132" s="111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3"/>
      <c r="Q132" s="113"/>
      <c r="R132" s="113"/>
      <c r="S132" s="113"/>
      <c r="T132" s="113"/>
      <c r="U132" s="112"/>
      <c r="V132" s="112"/>
      <c r="W132" s="113"/>
      <c r="X132" s="113"/>
      <c r="Y132" s="113"/>
    </row>
    <row r="133" spans="2:27" s="18" customFormat="1" ht="30" customHeight="1" thickBot="1">
      <c r="B133" s="64" t="s">
        <v>4</v>
      </c>
      <c r="C133" s="65" t="s">
        <v>5</v>
      </c>
      <c r="D133" s="97" t="s">
        <v>6</v>
      </c>
      <c r="E133" s="67">
        <v>601</v>
      </c>
      <c r="F133" s="68">
        <v>602</v>
      </c>
      <c r="G133" s="68">
        <v>603</v>
      </c>
      <c r="H133" s="68">
        <v>604</v>
      </c>
      <c r="I133" s="68">
        <v>701</v>
      </c>
      <c r="J133" s="68">
        <v>702</v>
      </c>
      <c r="K133" s="68">
        <v>703</v>
      </c>
      <c r="L133" s="68">
        <v>801</v>
      </c>
      <c r="M133" s="68">
        <v>802</v>
      </c>
      <c r="N133" s="68">
        <v>803</v>
      </c>
      <c r="O133" s="68">
        <v>901</v>
      </c>
      <c r="P133" s="69">
        <v>902</v>
      </c>
      <c r="Q133" s="70">
        <v>1001</v>
      </c>
      <c r="R133" s="70">
        <v>1002</v>
      </c>
      <c r="S133" s="70">
        <v>1101</v>
      </c>
      <c r="T133" s="70">
        <v>1102</v>
      </c>
      <c r="U133" s="71"/>
      <c r="V133" s="71"/>
      <c r="W133" s="66" t="s">
        <v>7</v>
      </c>
      <c r="X133" s="98" t="s">
        <v>8</v>
      </c>
      <c r="Y133" s="99" t="s">
        <v>9</v>
      </c>
    </row>
    <row r="134" spans="2:27" s="18" customFormat="1" ht="30" customHeight="1">
      <c r="B134" s="167" t="s">
        <v>46</v>
      </c>
      <c r="C134" s="100"/>
      <c r="D134" s="105" t="s">
        <v>42</v>
      </c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>
        <v>5</v>
      </c>
      <c r="P134" s="102">
        <v>5</v>
      </c>
      <c r="Q134" s="102"/>
      <c r="R134" s="103"/>
      <c r="S134" s="103"/>
      <c r="T134" s="103"/>
      <c r="U134" s="107"/>
      <c r="V134" s="107"/>
      <c r="W134" s="79">
        <f t="shared" ref="W134:W139" si="14">SUM(E134:V134)</f>
        <v>10</v>
      </c>
      <c r="X134" s="170">
        <f>W134+W135+W136+W137+W138</f>
        <v>22</v>
      </c>
      <c r="Y134" s="173"/>
    </row>
    <row r="135" spans="2:27" s="18" customFormat="1" ht="30" customHeight="1">
      <c r="B135" s="168"/>
      <c r="C135" s="74"/>
      <c r="D135" s="75" t="s">
        <v>47</v>
      </c>
      <c r="E135" s="76"/>
      <c r="F135" s="76"/>
      <c r="G135" s="76"/>
      <c r="H135" s="76"/>
      <c r="I135" s="76"/>
      <c r="J135" s="76"/>
      <c r="K135" s="76"/>
      <c r="L135" s="76"/>
      <c r="M135" s="76"/>
      <c r="N135" s="76"/>
      <c r="O135" s="76"/>
      <c r="P135" s="76"/>
      <c r="Q135" s="76">
        <v>1</v>
      </c>
      <c r="R135" s="77">
        <v>1</v>
      </c>
      <c r="S135" s="77">
        <v>1</v>
      </c>
      <c r="T135" s="77">
        <v>1</v>
      </c>
      <c r="U135" s="78"/>
      <c r="V135" s="78"/>
      <c r="W135" s="79">
        <f t="shared" si="14"/>
        <v>4</v>
      </c>
      <c r="X135" s="171"/>
      <c r="Y135" s="171"/>
    </row>
    <row r="136" spans="2:27" s="18" customFormat="1" ht="30" customHeight="1">
      <c r="B136" s="168"/>
      <c r="C136" s="74"/>
      <c r="D136" s="89" t="s">
        <v>48</v>
      </c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>
        <v>1</v>
      </c>
      <c r="R136" s="80">
        <v>1</v>
      </c>
      <c r="S136" s="80">
        <v>1</v>
      </c>
      <c r="T136" s="80">
        <v>1</v>
      </c>
      <c r="U136" s="81"/>
      <c r="V136" s="81"/>
      <c r="W136" s="79">
        <f t="shared" si="14"/>
        <v>4</v>
      </c>
      <c r="X136" s="171"/>
      <c r="Y136" s="171"/>
    </row>
    <row r="137" spans="2:27" s="18" customFormat="1" ht="30" customHeight="1">
      <c r="B137" s="168"/>
      <c r="C137" s="74"/>
      <c r="D137" s="89" t="s">
        <v>34</v>
      </c>
      <c r="E137" s="79">
        <v>1</v>
      </c>
      <c r="F137" s="79">
        <v>1</v>
      </c>
      <c r="G137" s="79">
        <v>1</v>
      </c>
      <c r="H137" s="79">
        <v>1</v>
      </c>
      <c r="I137" s="79"/>
      <c r="J137" s="79"/>
      <c r="K137" s="79"/>
      <c r="L137" s="79"/>
      <c r="M137" s="79"/>
      <c r="N137" s="79"/>
      <c r="O137" s="79"/>
      <c r="P137" s="79"/>
      <c r="Q137" s="79"/>
      <c r="R137" s="80"/>
      <c r="S137" s="80"/>
      <c r="T137" s="80"/>
      <c r="U137" s="81"/>
      <c r="V137" s="81"/>
      <c r="W137" s="79">
        <f t="shared" si="14"/>
        <v>4</v>
      </c>
      <c r="X137" s="171"/>
      <c r="Y137" s="171"/>
    </row>
    <row r="138" spans="2:27" s="18" customFormat="1" ht="30" customHeight="1">
      <c r="B138" s="168"/>
      <c r="C138" s="74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4"/>
      <c r="Q138" s="84"/>
      <c r="R138" s="85"/>
      <c r="S138" s="85"/>
      <c r="T138" s="85"/>
      <c r="U138" s="86"/>
      <c r="V138" s="86"/>
      <c r="W138" s="79">
        <f t="shared" si="14"/>
        <v>0</v>
      </c>
      <c r="X138" s="171"/>
      <c r="Y138" s="171"/>
    </row>
    <row r="139" spans="2:27" s="18" customFormat="1" ht="30" customHeight="1" thickBot="1">
      <c r="B139" s="169"/>
      <c r="C139" s="91"/>
      <c r="D139" s="92"/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4"/>
      <c r="Q139" s="94"/>
      <c r="R139" s="95"/>
      <c r="S139" s="95"/>
      <c r="T139" s="95"/>
      <c r="U139" s="96"/>
      <c r="V139" s="96"/>
      <c r="W139" s="94">
        <f t="shared" si="14"/>
        <v>0</v>
      </c>
      <c r="X139" s="172"/>
      <c r="Y139" s="172"/>
    </row>
    <row r="140" spans="2:27" s="18" customFormat="1" ht="30" customHeight="1" thickBot="1">
      <c r="B140" s="59"/>
      <c r="C140" s="59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  <c r="O140" s="108"/>
      <c r="P140" s="61"/>
      <c r="Q140" s="62"/>
      <c r="R140" s="62"/>
      <c r="S140" s="62"/>
      <c r="T140" s="62"/>
      <c r="W140" s="62"/>
      <c r="X140" s="62"/>
      <c r="Y140" s="62"/>
    </row>
    <row r="141" spans="2:27" s="18" customFormat="1" ht="30" customHeight="1" thickBot="1">
      <c r="B141" s="64" t="s">
        <v>4</v>
      </c>
      <c r="C141" s="65" t="s">
        <v>5</v>
      </c>
      <c r="D141" s="68" t="s">
        <v>6</v>
      </c>
      <c r="E141" s="67">
        <v>601</v>
      </c>
      <c r="F141" s="68">
        <v>602</v>
      </c>
      <c r="G141" s="68">
        <v>603</v>
      </c>
      <c r="H141" s="68">
        <v>604</v>
      </c>
      <c r="I141" s="68">
        <v>701</v>
      </c>
      <c r="J141" s="68">
        <v>702</v>
      </c>
      <c r="K141" s="68">
        <v>703</v>
      </c>
      <c r="L141" s="68">
        <v>801</v>
      </c>
      <c r="M141" s="68">
        <v>802</v>
      </c>
      <c r="N141" s="68">
        <v>803</v>
      </c>
      <c r="O141" s="68">
        <v>901</v>
      </c>
      <c r="P141" s="69">
        <v>902</v>
      </c>
      <c r="Q141" s="70">
        <v>1001</v>
      </c>
      <c r="R141" s="70">
        <v>1002</v>
      </c>
      <c r="S141" s="70">
        <v>1101</v>
      </c>
      <c r="T141" s="70">
        <v>1102</v>
      </c>
      <c r="U141" s="71"/>
      <c r="V141" s="71"/>
      <c r="W141" s="66" t="s">
        <v>7</v>
      </c>
      <c r="X141" s="72" t="s">
        <v>8</v>
      </c>
      <c r="Y141" s="73" t="s">
        <v>9</v>
      </c>
    </row>
    <row r="142" spans="2:27" s="18" customFormat="1" ht="30" customHeight="1">
      <c r="B142" s="168" t="s">
        <v>49</v>
      </c>
      <c r="C142" s="74"/>
      <c r="D142" s="75" t="s">
        <v>42</v>
      </c>
      <c r="E142" s="76"/>
      <c r="F142" s="76"/>
      <c r="G142" s="76">
        <v>5</v>
      </c>
      <c r="H142" s="76">
        <v>5</v>
      </c>
      <c r="I142" s="76"/>
      <c r="J142" s="76"/>
      <c r="K142" s="76"/>
      <c r="L142" s="76"/>
      <c r="M142" s="76"/>
      <c r="N142" s="76"/>
      <c r="O142" s="76"/>
      <c r="P142" s="76"/>
      <c r="Q142" s="76">
        <v>1</v>
      </c>
      <c r="R142" s="77">
        <v>1</v>
      </c>
      <c r="S142" s="77">
        <v>1</v>
      </c>
      <c r="T142" s="77">
        <v>1</v>
      </c>
      <c r="U142" s="78"/>
      <c r="V142" s="78"/>
      <c r="W142" s="76">
        <f t="shared" ref="W142:W147" si="15">SUM(E142:U142)</f>
        <v>14</v>
      </c>
      <c r="X142" s="171">
        <f>W142+W143+W144+W147</f>
        <v>22</v>
      </c>
      <c r="Y142" s="180" t="s">
        <v>50</v>
      </c>
    </row>
    <row r="143" spans="2:27" s="18" customFormat="1" ht="30" customHeight="1">
      <c r="B143" s="168"/>
      <c r="C143" s="74"/>
      <c r="D143" s="89" t="s">
        <v>45</v>
      </c>
      <c r="E143" s="79"/>
      <c r="F143" s="79"/>
      <c r="G143" s="79"/>
      <c r="H143" s="79"/>
      <c r="I143" s="79"/>
      <c r="J143" s="79"/>
      <c r="K143" s="79">
        <v>1</v>
      </c>
      <c r="L143" s="79"/>
      <c r="M143" s="79"/>
      <c r="N143" s="76">
        <v>1</v>
      </c>
      <c r="O143" s="143"/>
      <c r="P143" s="143"/>
      <c r="Q143" s="76">
        <v>1</v>
      </c>
      <c r="R143" s="80">
        <v>1</v>
      </c>
      <c r="S143" s="80">
        <v>1</v>
      </c>
      <c r="T143" s="80">
        <v>1</v>
      </c>
      <c r="U143" s="81"/>
      <c r="V143" s="81"/>
      <c r="W143" s="79">
        <f t="shared" si="15"/>
        <v>6</v>
      </c>
      <c r="X143" s="171"/>
      <c r="Y143" s="171"/>
    </row>
    <row r="144" spans="2:27" s="18" customFormat="1" ht="30" customHeight="1">
      <c r="B144" s="168"/>
      <c r="C144" s="74"/>
      <c r="D144" s="82" t="s">
        <v>51</v>
      </c>
      <c r="E144" s="79"/>
      <c r="F144" s="80"/>
      <c r="G144" s="80"/>
      <c r="H144" s="80"/>
      <c r="I144" s="79"/>
      <c r="J144" s="79"/>
      <c r="K144" s="79"/>
      <c r="L144" s="79"/>
      <c r="M144" s="79"/>
      <c r="N144" s="79"/>
      <c r="O144" s="144">
        <v>1</v>
      </c>
      <c r="P144" s="144">
        <v>1</v>
      </c>
      <c r="Q144" s="79"/>
      <c r="R144" s="85"/>
      <c r="S144" s="85"/>
      <c r="T144" s="85"/>
      <c r="U144" s="81"/>
      <c r="V144" s="81"/>
      <c r="W144" s="79">
        <f>SUM(E144:U144)</f>
        <v>2</v>
      </c>
      <c r="X144" s="171"/>
      <c r="Y144" s="171"/>
      <c r="AA144" s="19"/>
    </row>
    <row r="145" spans="2:25" s="18" customFormat="1" ht="30" customHeight="1">
      <c r="B145" s="168"/>
      <c r="C145" s="74"/>
      <c r="D145" s="89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6"/>
      <c r="P145" s="76"/>
      <c r="Q145" s="79"/>
      <c r="R145" s="85"/>
      <c r="S145" s="85"/>
      <c r="T145" s="85"/>
      <c r="U145" s="86"/>
      <c r="V145" s="86"/>
      <c r="W145" s="79">
        <f t="shared" si="15"/>
        <v>0</v>
      </c>
      <c r="X145" s="171"/>
      <c r="Y145" s="171"/>
    </row>
    <row r="146" spans="2:25" s="18" customFormat="1" ht="30" customHeight="1">
      <c r="B146" s="168"/>
      <c r="C146" s="74"/>
      <c r="D146" s="82"/>
      <c r="E146" s="87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4"/>
      <c r="Q146" s="84"/>
      <c r="R146" s="85"/>
      <c r="S146" s="85"/>
      <c r="T146" s="85"/>
      <c r="U146" s="86"/>
      <c r="V146" s="86"/>
      <c r="W146" s="79">
        <f t="shared" si="15"/>
        <v>0</v>
      </c>
      <c r="X146" s="171"/>
      <c r="Y146" s="171"/>
    </row>
    <row r="147" spans="2:25" s="18" customFormat="1" ht="30" customHeight="1" thickBot="1">
      <c r="B147" s="169"/>
      <c r="C147" s="91"/>
      <c r="D147" s="92"/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4"/>
      <c r="Q147" s="94"/>
      <c r="R147" s="95"/>
      <c r="S147" s="95"/>
      <c r="T147" s="95"/>
      <c r="U147" s="96"/>
      <c r="V147" s="96"/>
      <c r="W147" s="94">
        <f t="shared" si="15"/>
        <v>0</v>
      </c>
      <c r="X147" s="172"/>
      <c r="Y147" s="172"/>
    </row>
    <row r="148" spans="2:25" s="18" customFormat="1" ht="30" customHeight="1" thickBot="1">
      <c r="B148" s="111"/>
      <c r="C148" s="111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3"/>
      <c r="Q148" s="113"/>
      <c r="R148" s="113"/>
      <c r="S148" s="113"/>
      <c r="T148" s="113"/>
      <c r="U148" s="112"/>
      <c r="V148" s="112"/>
      <c r="W148" s="113"/>
      <c r="X148" s="113"/>
      <c r="Y148" s="113"/>
    </row>
    <row r="149" spans="2:25" s="18" customFormat="1" ht="30" customHeight="1">
      <c r="B149" s="64" t="s">
        <v>4</v>
      </c>
      <c r="C149" s="65" t="s">
        <v>5</v>
      </c>
      <c r="D149" s="68" t="s">
        <v>6</v>
      </c>
      <c r="E149" s="67">
        <v>601</v>
      </c>
      <c r="F149" s="68">
        <v>602</v>
      </c>
      <c r="G149" s="68">
        <v>603</v>
      </c>
      <c r="H149" s="68">
        <v>604</v>
      </c>
      <c r="I149" s="68">
        <v>701</v>
      </c>
      <c r="J149" s="68">
        <v>702</v>
      </c>
      <c r="K149" s="68">
        <v>703</v>
      </c>
      <c r="L149" s="68">
        <v>801</v>
      </c>
      <c r="M149" s="68">
        <v>802</v>
      </c>
      <c r="N149" s="68">
        <v>803</v>
      </c>
      <c r="O149" s="68">
        <v>901</v>
      </c>
      <c r="P149" s="69">
        <v>902</v>
      </c>
      <c r="Q149" s="70">
        <v>1001</v>
      </c>
      <c r="R149" s="70">
        <v>1002</v>
      </c>
      <c r="S149" s="70">
        <v>1101</v>
      </c>
      <c r="T149" s="70">
        <v>1102</v>
      </c>
      <c r="U149" s="71"/>
      <c r="V149" s="71"/>
      <c r="W149" s="66" t="s">
        <v>7</v>
      </c>
      <c r="X149" s="72" t="s">
        <v>8</v>
      </c>
      <c r="Y149" s="73" t="s">
        <v>9</v>
      </c>
    </row>
    <row r="150" spans="2:25" s="18" customFormat="1" ht="30" customHeight="1">
      <c r="B150" s="168" t="s">
        <v>52</v>
      </c>
      <c r="C150" s="74"/>
      <c r="D150" s="105" t="s">
        <v>51</v>
      </c>
      <c r="E150" s="102">
        <v>1</v>
      </c>
      <c r="F150" s="102">
        <v>1</v>
      </c>
      <c r="G150" s="145">
        <v>1</v>
      </c>
      <c r="H150" s="145">
        <v>1</v>
      </c>
      <c r="I150" s="102">
        <v>1</v>
      </c>
      <c r="J150" s="102">
        <v>1</v>
      </c>
      <c r="K150" s="102">
        <v>1</v>
      </c>
      <c r="L150" s="102">
        <v>1</v>
      </c>
      <c r="M150" s="102">
        <v>1</v>
      </c>
      <c r="N150" s="102">
        <v>1</v>
      </c>
      <c r="O150" s="102"/>
      <c r="P150" s="102"/>
      <c r="Q150" s="102">
        <v>1</v>
      </c>
      <c r="R150" s="103">
        <v>1</v>
      </c>
      <c r="S150" s="103">
        <v>1</v>
      </c>
      <c r="T150" s="103">
        <v>1</v>
      </c>
      <c r="U150" s="107"/>
      <c r="V150" s="78"/>
      <c r="W150" s="76">
        <f t="shared" ref="W150:W155" si="16">SUM(E150:U150)</f>
        <v>14</v>
      </c>
      <c r="X150" s="171">
        <f>W150+W151+W152+W155</f>
        <v>22</v>
      </c>
      <c r="Y150" s="171">
        <v>1001</v>
      </c>
    </row>
    <row r="151" spans="2:25" s="18" customFormat="1" ht="30" customHeight="1">
      <c r="B151" s="168"/>
      <c r="C151" s="74"/>
      <c r="D151" s="75" t="s">
        <v>53</v>
      </c>
      <c r="E151" s="76"/>
      <c r="F151" s="76"/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>
        <v>2</v>
      </c>
      <c r="R151" s="77">
        <v>2</v>
      </c>
      <c r="S151" s="77">
        <v>2</v>
      </c>
      <c r="T151" s="77">
        <v>2</v>
      </c>
      <c r="U151" s="78"/>
      <c r="V151" s="81"/>
      <c r="W151" s="79">
        <f t="shared" si="16"/>
        <v>8</v>
      </c>
      <c r="X151" s="171"/>
      <c r="Y151" s="171"/>
    </row>
    <row r="152" spans="2:25" s="18" customFormat="1" ht="30" customHeight="1">
      <c r="B152" s="168"/>
      <c r="C152" s="74"/>
      <c r="D152" s="82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80"/>
      <c r="S152" s="80"/>
      <c r="T152" s="80"/>
      <c r="U152" s="81"/>
      <c r="V152" s="81"/>
      <c r="W152" s="79">
        <f t="shared" si="16"/>
        <v>0</v>
      </c>
      <c r="X152" s="171"/>
      <c r="Y152" s="171"/>
    </row>
    <row r="153" spans="2:25" s="18" customFormat="1" ht="30" customHeight="1">
      <c r="B153" s="168"/>
      <c r="C153" s="74"/>
      <c r="D153" s="82"/>
      <c r="E153" s="87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4"/>
      <c r="Q153" s="84"/>
      <c r="R153" s="85"/>
      <c r="S153" s="85"/>
      <c r="T153" s="85"/>
      <c r="U153" s="86"/>
      <c r="V153" s="86"/>
      <c r="W153" s="79">
        <f t="shared" si="16"/>
        <v>0</v>
      </c>
      <c r="X153" s="171"/>
      <c r="Y153" s="171"/>
    </row>
    <row r="154" spans="2:25" s="18" customFormat="1" ht="30" customHeight="1">
      <c r="B154" s="168"/>
      <c r="C154" s="74"/>
      <c r="D154" s="82"/>
      <c r="E154" s="87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4"/>
      <c r="Q154" s="84"/>
      <c r="R154" s="85"/>
      <c r="S154" s="85"/>
      <c r="T154" s="85"/>
      <c r="U154" s="86"/>
      <c r="V154" s="86"/>
      <c r="W154" s="79">
        <f t="shared" si="16"/>
        <v>0</v>
      </c>
      <c r="X154" s="171"/>
      <c r="Y154" s="171"/>
    </row>
    <row r="155" spans="2:25" s="18" customFormat="1" ht="30" customHeight="1" thickBot="1">
      <c r="B155" s="169"/>
      <c r="C155" s="91"/>
      <c r="D155" s="92"/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4"/>
      <c r="Q155" s="94"/>
      <c r="R155" s="95"/>
      <c r="S155" s="95"/>
      <c r="T155" s="95"/>
      <c r="U155" s="96"/>
      <c r="V155" s="96"/>
      <c r="W155" s="94">
        <f t="shared" si="16"/>
        <v>0</v>
      </c>
      <c r="X155" s="172"/>
      <c r="Y155" s="172"/>
    </row>
    <row r="156" spans="2:25" s="18" customFormat="1" ht="30" customHeight="1" thickBot="1">
      <c r="B156" s="111"/>
      <c r="C156" s="111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3"/>
      <c r="Q156" s="113"/>
      <c r="R156" s="113"/>
      <c r="S156" s="113"/>
      <c r="T156" s="113"/>
      <c r="U156" s="112"/>
      <c r="V156" s="112"/>
      <c r="W156" s="113"/>
      <c r="X156" s="113"/>
      <c r="Y156" s="113"/>
    </row>
    <row r="157" spans="2:25" s="18" customFormat="1" ht="30" customHeight="1" thickBot="1">
      <c r="B157" s="64" t="s">
        <v>4</v>
      </c>
      <c r="C157" s="65" t="s">
        <v>5</v>
      </c>
      <c r="D157" s="97" t="s">
        <v>6</v>
      </c>
      <c r="E157" s="67">
        <v>601</v>
      </c>
      <c r="F157" s="68">
        <v>602</v>
      </c>
      <c r="G157" s="68">
        <v>603</v>
      </c>
      <c r="H157" s="68">
        <v>604</v>
      </c>
      <c r="I157" s="68">
        <v>701</v>
      </c>
      <c r="J157" s="68">
        <v>702</v>
      </c>
      <c r="K157" s="68">
        <v>703</v>
      </c>
      <c r="L157" s="68">
        <v>801</v>
      </c>
      <c r="M157" s="68">
        <v>802</v>
      </c>
      <c r="N157" s="68">
        <v>803</v>
      </c>
      <c r="O157" s="68">
        <v>901</v>
      </c>
      <c r="P157" s="69">
        <v>902</v>
      </c>
      <c r="Q157" s="70">
        <v>1001</v>
      </c>
      <c r="R157" s="70">
        <v>1002</v>
      </c>
      <c r="S157" s="70">
        <v>1101</v>
      </c>
      <c r="T157" s="70">
        <v>1102</v>
      </c>
      <c r="U157" s="71"/>
      <c r="V157" s="71"/>
      <c r="W157" s="66" t="s">
        <v>7</v>
      </c>
      <c r="X157" s="98" t="s">
        <v>8</v>
      </c>
      <c r="Y157" s="99" t="s">
        <v>9</v>
      </c>
    </row>
    <row r="158" spans="2:25" s="18" customFormat="1" ht="30" customHeight="1">
      <c r="B158" s="167" t="s">
        <v>54</v>
      </c>
      <c r="C158" s="100"/>
      <c r="D158" s="105" t="s">
        <v>55</v>
      </c>
      <c r="E158" s="102"/>
      <c r="F158" s="102">
        <v>4</v>
      </c>
      <c r="G158" s="102">
        <v>4</v>
      </c>
      <c r="H158" s="102">
        <v>4</v>
      </c>
      <c r="I158" s="102"/>
      <c r="J158" s="102"/>
      <c r="K158" s="102"/>
      <c r="L158" s="102">
        <v>4</v>
      </c>
      <c r="M158" s="102">
        <v>3</v>
      </c>
      <c r="N158" s="102">
        <v>3</v>
      </c>
      <c r="O158" s="102"/>
      <c r="P158" s="102"/>
      <c r="Q158" s="102"/>
      <c r="R158" s="103"/>
      <c r="S158" s="103"/>
      <c r="T158" s="103"/>
      <c r="U158" s="107"/>
      <c r="V158" s="107"/>
      <c r="W158" s="76">
        <f t="shared" ref="W158:W163" si="17">SUM(E158:U158)</f>
        <v>22</v>
      </c>
      <c r="X158" s="170">
        <f>W158+W159+W160+W163</f>
        <v>22</v>
      </c>
      <c r="Y158" s="173">
        <v>603</v>
      </c>
    </row>
    <row r="159" spans="2:25" s="18" customFormat="1" ht="30" customHeight="1">
      <c r="B159" s="168"/>
      <c r="C159" s="74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6"/>
      <c r="Q159" s="76"/>
      <c r="R159" s="77"/>
      <c r="S159" s="77"/>
      <c r="T159" s="80"/>
      <c r="U159" s="81"/>
      <c r="V159" s="81"/>
      <c r="W159" s="79">
        <f t="shared" si="17"/>
        <v>0</v>
      </c>
      <c r="X159" s="171"/>
      <c r="Y159" s="171"/>
    </row>
    <row r="160" spans="2:25" s="18" customFormat="1" ht="30" customHeight="1">
      <c r="B160" s="168"/>
      <c r="C160" s="74"/>
      <c r="D160" s="82"/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79"/>
      <c r="Q160" s="79"/>
      <c r="R160" s="80"/>
      <c r="S160" s="80"/>
      <c r="T160" s="80"/>
      <c r="U160" s="81"/>
      <c r="V160" s="81"/>
      <c r="W160" s="79">
        <f t="shared" si="17"/>
        <v>0</v>
      </c>
      <c r="X160" s="171"/>
      <c r="Y160" s="171"/>
    </row>
    <row r="161" spans="2:25" s="18" customFormat="1" ht="30" customHeight="1">
      <c r="B161" s="168"/>
      <c r="C161" s="74"/>
      <c r="D161" s="89"/>
      <c r="E161" s="89"/>
      <c r="F161" s="89"/>
      <c r="G161" s="89"/>
      <c r="H161" s="89"/>
      <c r="I161" s="89"/>
      <c r="J161" s="89"/>
      <c r="K161" s="89"/>
      <c r="L161" s="89"/>
      <c r="M161" s="89"/>
      <c r="N161" s="89"/>
      <c r="O161" s="89"/>
      <c r="P161" s="79"/>
      <c r="Q161" s="79"/>
      <c r="R161" s="80"/>
      <c r="S161" s="80"/>
      <c r="T161" s="85"/>
      <c r="U161" s="86"/>
      <c r="V161" s="86"/>
      <c r="W161" s="79">
        <f t="shared" si="17"/>
        <v>0</v>
      </c>
      <c r="X161" s="171"/>
      <c r="Y161" s="171"/>
    </row>
    <row r="162" spans="2:25" s="18" customFormat="1" ht="30" customHeight="1">
      <c r="B162" s="168"/>
      <c r="C162" s="74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4"/>
      <c r="Q162" s="84"/>
      <c r="R162" s="85"/>
      <c r="S162" s="85"/>
      <c r="T162" s="85"/>
      <c r="U162" s="86"/>
      <c r="V162" s="86"/>
      <c r="W162" s="79">
        <f t="shared" si="17"/>
        <v>0</v>
      </c>
      <c r="X162" s="171"/>
      <c r="Y162" s="171"/>
    </row>
    <row r="163" spans="2:25" s="18" customFormat="1" ht="30" customHeight="1" thickBot="1">
      <c r="B163" s="169"/>
      <c r="C163" s="91"/>
      <c r="D163" s="92"/>
      <c r="E163" s="92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4"/>
      <c r="Q163" s="94"/>
      <c r="R163" s="95"/>
      <c r="S163" s="95"/>
      <c r="T163" s="95"/>
      <c r="U163" s="96"/>
      <c r="V163" s="96"/>
      <c r="W163" s="94">
        <f t="shared" si="17"/>
        <v>0</v>
      </c>
      <c r="X163" s="172"/>
      <c r="Y163" s="172"/>
    </row>
    <row r="164" spans="2:25" s="18" customFormat="1" ht="30" customHeight="1" thickBot="1">
      <c r="B164" s="111"/>
      <c r="C164" s="111"/>
      <c r="D164" s="112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3"/>
      <c r="Q164" s="113"/>
      <c r="R164" s="113"/>
      <c r="S164" s="113"/>
      <c r="T164" s="113"/>
      <c r="U164" s="112"/>
      <c r="V164" s="112"/>
      <c r="W164" s="113"/>
      <c r="X164" s="113"/>
      <c r="Y164" s="113"/>
    </row>
    <row r="165" spans="2:25" s="18" customFormat="1" ht="30" customHeight="1" thickBot="1">
      <c r="B165" s="64" t="s">
        <v>4</v>
      </c>
      <c r="C165" s="65" t="s">
        <v>5</v>
      </c>
      <c r="D165" s="68" t="s">
        <v>6</v>
      </c>
      <c r="E165" s="67">
        <v>601</v>
      </c>
      <c r="F165" s="68">
        <v>602</v>
      </c>
      <c r="G165" s="68">
        <v>603</v>
      </c>
      <c r="H165" s="68">
        <v>604</v>
      </c>
      <c r="I165" s="68">
        <v>701</v>
      </c>
      <c r="J165" s="68">
        <v>702</v>
      </c>
      <c r="K165" s="68">
        <v>703</v>
      </c>
      <c r="L165" s="68">
        <v>801</v>
      </c>
      <c r="M165" s="68">
        <v>802</v>
      </c>
      <c r="N165" s="68">
        <v>803</v>
      </c>
      <c r="O165" s="68">
        <v>901</v>
      </c>
      <c r="P165" s="69">
        <v>902</v>
      </c>
      <c r="Q165" s="70">
        <v>1001</v>
      </c>
      <c r="R165" s="70">
        <v>1002</v>
      </c>
      <c r="S165" s="70">
        <v>1101</v>
      </c>
      <c r="T165" s="70">
        <v>1102</v>
      </c>
      <c r="U165" s="71"/>
      <c r="V165" s="71"/>
      <c r="W165" s="66" t="s">
        <v>7</v>
      </c>
      <c r="X165" s="72" t="s">
        <v>8</v>
      </c>
      <c r="Y165" s="73" t="s">
        <v>9</v>
      </c>
    </row>
    <row r="166" spans="2:25" s="18" customFormat="1" ht="30" customHeight="1">
      <c r="B166" s="167" t="s">
        <v>56</v>
      </c>
      <c r="C166" s="100"/>
      <c r="D166" s="105" t="s">
        <v>55</v>
      </c>
      <c r="E166" s="102">
        <v>4</v>
      </c>
      <c r="F166" s="102"/>
      <c r="G166" s="102"/>
      <c r="H166" s="102"/>
      <c r="I166" s="102"/>
      <c r="J166" s="102"/>
      <c r="K166" s="102"/>
      <c r="L166" s="102"/>
      <c r="M166" s="102"/>
      <c r="N166" s="102"/>
      <c r="O166" s="102">
        <v>4</v>
      </c>
      <c r="P166" s="102">
        <v>4</v>
      </c>
      <c r="Q166" s="102"/>
      <c r="R166" s="103"/>
      <c r="S166" s="103">
        <v>4</v>
      </c>
      <c r="T166" s="103">
        <v>4</v>
      </c>
      <c r="U166" s="107"/>
      <c r="V166" s="107"/>
      <c r="W166" s="76">
        <f t="shared" ref="W166:W171" si="18">SUM(E166:U166)</f>
        <v>20</v>
      </c>
      <c r="X166" s="170">
        <f>W166+W167+W168+W171</f>
        <v>22</v>
      </c>
      <c r="Y166" s="173">
        <v>901</v>
      </c>
    </row>
    <row r="167" spans="2:25" s="18" customFormat="1" ht="30" customHeight="1">
      <c r="B167" s="168"/>
      <c r="C167" s="74"/>
      <c r="D167" s="82" t="s">
        <v>57</v>
      </c>
      <c r="E167" s="76"/>
      <c r="F167" s="76"/>
      <c r="G167" s="76"/>
      <c r="H167" s="76"/>
      <c r="I167" s="76"/>
      <c r="J167" s="76"/>
      <c r="K167" s="76"/>
      <c r="L167" s="76"/>
      <c r="M167" s="76"/>
      <c r="N167" s="76"/>
      <c r="O167" s="76">
        <v>2</v>
      </c>
      <c r="P167" s="77"/>
      <c r="Q167" s="79"/>
      <c r="R167" s="77"/>
      <c r="S167" s="77"/>
      <c r="T167" s="77"/>
      <c r="U167" s="78"/>
      <c r="V167" s="81"/>
      <c r="W167" s="79">
        <f t="shared" si="18"/>
        <v>2</v>
      </c>
      <c r="X167" s="171"/>
      <c r="Y167" s="171"/>
    </row>
    <row r="168" spans="2:25" s="18" customFormat="1" ht="30" customHeight="1">
      <c r="B168" s="168"/>
      <c r="C168" s="74"/>
      <c r="D168" s="89"/>
      <c r="E168" s="89"/>
      <c r="F168" s="89"/>
      <c r="G168" s="89"/>
      <c r="H168" s="89"/>
      <c r="I168" s="89"/>
      <c r="J168" s="89"/>
      <c r="K168" s="89"/>
      <c r="L168" s="89"/>
      <c r="M168" s="89"/>
      <c r="N168" s="89"/>
      <c r="O168" s="89"/>
      <c r="P168" s="79"/>
      <c r="Q168" s="79"/>
      <c r="R168" s="80"/>
      <c r="S168" s="80"/>
      <c r="T168" s="80"/>
      <c r="U168" s="81"/>
      <c r="V168" s="81"/>
      <c r="W168" s="79">
        <f t="shared" si="18"/>
        <v>0</v>
      </c>
      <c r="X168" s="171"/>
      <c r="Y168" s="171"/>
    </row>
    <row r="169" spans="2:25" s="18" customFormat="1" ht="30" customHeight="1">
      <c r="B169" s="168"/>
      <c r="C169" s="74"/>
      <c r="D169" s="114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79"/>
      <c r="Q169" s="84"/>
      <c r="R169" s="80"/>
      <c r="S169" s="80"/>
      <c r="T169" s="80"/>
      <c r="U169" s="81"/>
      <c r="V169" s="86"/>
      <c r="W169" s="79">
        <f t="shared" si="18"/>
        <v>0</v>
      </c>
      <c r="X169" s="171"/>
      <c r="Y169" s="171"/>
    </row>
    <row r="170" spans="2:25" s="18" customFormat="1" ht="30" customHeight="1">
      <c r="B170" s="168"/>
      <c r="C170" s="74"/>
      <c r="D170" s="115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4"/>
      <c r="Q170" s="84"/>
      <c r="R170" s="85"/>
      <c r="S170" s="85"/>
      <c r="T170" s="85"/>
      <c r="U170" s="86"/>
      <c r="V170" s="86"/>
      <c r="W170" s="79">
        <f t="shared" si="18"/>
        <v>0</v>
      </c>
      <c r="X170" s="171"/>
      <c r="Y170" s="171"/>
    </row>
    <row r="171" spans="2:25" s="18" customFormat="1" ht="30" customHeight="1" thickBot="1">
      <c r="B171" s="169"/>
      <c r="C171" s="91"/>
      <c r="D171" s="116"/>
      <c r="E171" s="92"/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4"/>
      <c r="Q171" s="94"/>
      <c r="R171" s="95"/>
      <c r="S171" s="95"/>
      <c r="T171" s="95"/>
      <c r="U171" s="96"/>
      <c r="V171" s="96"/>
      <c r="W171" s="94">
        <f t="shared" si="18"/>
        <v>0</v>
      </c>
      <c r="X171" s="172"/>
      <c r="Y171" s="172"/>
    </row>
    <row r="172" spans="2:25" s="18" customFormat="1" ht="30" customHeight="1" thickBot="1">
      <c r="B172" s="111"/>
      <c r="C172" s="111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3"/>
      <c r="Q172" s="113"/>
      <c r="R172" s="113"/>
      <c r="S172" s="113"/>
      <c r="T172" s="113"/>
      <c r="U172" s="112"/>
      <c r="V172" s="112"/>
      <c r="W172" s="113"/>
      <c r="X172" s="113"/>
      <c r="Y172" s="113"/>
    </row>
    <row r="173" spans="2:25" s="18" customFormat="1" ht="30" customHeight="1" thickBot="1">
      <c r="B173" s="64" t="s">
        <v>4</v>
      </c>
      <c r="C173" s="65" t="s">
        <v>5</v>
      </c>
      <c r="D173" s="109" t="s">
        <v>6</v>
      </c>
      <c r="E173" s="67">
        <v>601</v>
      </c>
      <c r="F173" s="68">
        <v>602</v>
      </c>
      <c r="G173" s="68">
        <v>603</v>
      </c>
      <c r="H173" s="68">
        <v>604</v>
      </c>
      <c r="I173" s="68">
        <v>701</v>
      </c>
      <c r="J173" s="68">
        <v>702</v>
      </c>
      <c r="K173" s="68">
        <v>703</v>
      </c>
      <c r="L173" s="68">
        <v>801</v>
      </c>
      <c r="M173" s="68">
        <v>802</v>
      </c>
      <c r="N173" s="68">
        <v>803</v>
      </c>
      <c r="O173" s="68">
        <v>901</v>
      </c>
      <c r="P173" s="69">
        <v>902</v>
      </c>
      <c r="Q173" s="70">
        <v>1001</v>
      </c>
      <c r="R173" s="70">
        <v>1002</v>
      </c>
      <c r="S173" s="70">
        <v>1101</v>
      </c>
      <c r="T173" s="70">
        <v>1102</v>
      </c>
      <c r="U173" s="71"/>
      <c r="V173" s="118"/>
      <c r="W173" s="66" t="s">
        <v>7</v>
      </c>
      <c r="X173" s="72" t="s">
        <v>8</v>
      </c>
      <c r="Y173" s="73" t="s">
        <v>9</v>
      </c>
    </row>
    <row r="174" spans="2:25" s="18" customFormat="1" ht="30" customHeight="1">
      <c r="B174" s="167" t="s">
        <v>58</v>
      </c>
      <c r="C174" s="100"/>
      <c r="D174" s="101" t="s">
        <v>55</v>
      </c>
      <c r="E174" s="102"/>
      <c r="F174" s="102"/>
      <c r="G174" s="102"/>
      <c r="H174" s="102"/>
      <c r="I174" s="102">
        <v>4</v>
      </c>
      <c r="J174" s="102">
        <v>4</v>
      </c>
      <c r="K174" s="102">
        <v>4</v>
      </c>
      <c r="L174" s="102"/>
      <c r="M174" s="102">
        <v>1</v>
      </c>
      <c r="N174" s="102">
        <v>1</v>
      </c>
      <c r="O174" s="102"/>
      <c r="P174" s="102"/>
      <c r="Q174" s="102">
        <v>4</v>
      </c>
      <c r="R174" s="103">
        <v>4</v>
      </c>
      <c r="S174" s="103"/>
      <c r="T174" s="103"/>
      <c r="U174" s="107"/>
      <c r="V174" s="107"/>
      <c r="W174" s="102">
        <f t="shared" ref="W174:W179" si="19">SUM(E174:V174)</f>
        <v>22</v>
      </c>
      <c r="X174" s="170">
        <f>W174+W175+W176+W179</f>
        <v>22</v>
      </c>
      <c r="Y174" s="170">
        <v>1002</v>
      </c>
    </row>
    <row r="175" spans="2:25" s="18" customFormat="1" ht="30" customHeight="1">
      <c r="B175" s="168"/>
      <c r="C175" s="74"/>
      <c r="D175" s="82"/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9"/>
      <c r="R175" s="77"/>
      <c r="S175" s="77"/>
      <c r="T175" s="77"/>
      <c r="U175" s="78"/>
      <c r="V175" s="78"/>
      <c r="W175" s="79">
        <f t="shared" si="19"/>
        <v>0</v>
      </c>
      <c r="X175" s="171"/>
      <c r="Y175" s="171"/>
    </row>
    <row r="176" spans="2:25" s="18" customFormat="1" ht="30" customHeight="1">
      <c r="B176" s="168"/>
      <c r="C176" s="74"/>
      <c r="D176" s="89"/>
      <c r="E176" s="89"/>
      <c r="F176" s="89"/>
      <c r="G176" s="89"/>
      <c r="H176" s="89"/>
      <c r="I176" s="89"/>
      <c r="J176" s="89"/>
      <c r="K176" s="89"/>
      <c r="L176" s="89"/>
      <c r="M176" s="89"/>
      <c r="N176" s="89"/>
      <c r="O176" s="89"/>
      <c r="P176" s="79"/>
      <c r="Q176" s="79"/>
      <c r="R176" s="80"/>
      <c r="S176" s="80"/>
      <c r="T176" s="80"/>
      <c r="U176" s="81"/>
      <c r="V176" s="81"/>
      <c r="W176" s="79">
        <f t="shared" si="19"/>
        <v>0</v>
      </c>
      <c r="X176" s="171"/>
      <c r="Y176" s="171"/>
    </row>
    <row r="177" spans="2:25" s="18" customFormat="1" ht="30" customHeight="1">
      <c r="B177" s="168"/>
      <c r="C177" s="74"/>
      <c r="D177" s="89"/>
      <c r="E177" s="89"/>
      <c r="F177" s="89"/>
      <c r="G177" s="89"/>
      <c r="H177" s="89"/>
      <c r="I177" s="79"/>
      <c r="J177" s="89"/>
      <c r="K177" s="89"/>
      <c r="L177" s="89"/>
      <c r="M177" s="89"/>
      <c r="N177" s="89"/>
      <c r="O177" s="89"/>
      <c r="P177" s="79"/>
      <c r="Q177" s="79"/>
      <c r="R177" s="80"/>
      <c r="S177" s="80"/>
      <c r="T177" s="80"/>
      <c r="U177" s="81"/>
      <c r="V177" s="81"/>
      <c r="W177" s="79">
        <f t="shared" si="19"/>
        <v>0</v>
      </c>
      <c r="X177" s="171"/>
      <c r="Y177" s="171"/>
    </row>
    <row r="178" spans="2:25" s="18" customFormat="1" ht="30" customHeight="1">
      <c r="B178" s="168"/>
      <c r="C178" s="74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  <c r="P178" s="84"/>
      <c r="Q178" s="84"/>
      <c r="R178" s="85"/>
      <c r="S178" s="85"/>
      <c r="T178" s="85"/>
      <c r="U178" s="86"/>
      <c r="V178" s="86"/>
      <c r="W178" s="79">
        <f t="shared" si="19"/>
        <v>0</v>
      </c>
      <c r="X178" s="171"/>
      <c r="Y178" s="171"/>
    </row>
    <row r="179" spans="2:25" s="18" customFormat="1" ht="30" customHeight="1" thickBot="1">
      <c r="B179" s="169"/>
      <c r="C179" s="91"/>
      <c r="D179" s="92"/>
      <c r="E179" s="92"/>
      <c r="F179" s="92"/>
      <c r="G179" s="92"/>
      <c r="H179" s="92"/>
      <c r="I179" s="92"/>
      <c r="J179" s="92"/>
      <c r="K179" s="92"/>
      <c r="L179" s="92"/>
      <c r="M179" s="92"/>
      <c r="N179" s="92"/>
      <c r="O179" s="92"/>
      <c r="P179" s="94"/>
      <c r="Q179" s="94"/>
      <c r="R179" s="95"/>
      <c r="S179" s="95"/>
      <c r="T179" s="95"/>
      <c r="U179" s="96"/>
      <c r="V179" s="96"/>
      <c r="W179" s="94">
        <f t="shared" si="19"/>
        <v>0</v>
      </c>
      <c r="X179" s="172"/>
      <c r="Y179" s="172"/>
    </row>
    <row r="180" spans="2:25" s="18" customFormat="1" ht="30" customHeight="1" thickBot="1">
      <c r="B180" s="111"/>
      <c r="C180" s="111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3"/>
      <c r="Q180" s="113"/>
      <c r="R180" s="113"/>
      <c r="S180" s="113"/>
      <c r="T180" s="113"/>
      <c r="U180" s="112"/>
      <c r="V180" s="112"/>
      <c r="W180" s="113"/>
      <c r="X180" s="113"/>
      <c r="Y180" s="113"/>
    </row>
    <row r="181" spans="2:25" s="18" customFormat="1" ht="30" customHeight="1" thickBot="1">
      <c r="B181" s="64" t="s">
        <v>4</v>
      </c>
      <c r="C181" s="65" t="s">
        <v>5</v>
      </c>
      <c r="D181" s="97" t="s">
        <v>6</v>
      </c>
      <c r="E181" s="67">
        <v>601</v>
      </c>
      <c r="F181" s="68">
        <v>602</v>
      </c>
      <c r="G181" s="68">
        <v>603</v>
      </c>
      <c r="H181" s="68">
        <v>604</v>
      </c>
      <c r="I181" s="68">
        <v>701</v>
      </c>
      <c r="J181" s="68">
        <v>702</v>
      </c>
      <c r="K181" s="68">
        <v>703</v>
      </c>
      <c r="L181" s="68">
        <v>801</v>
      </c>
      <c r="M181" s="68">
        <v>802</v>
      </c>
      <c r="N181" s="68">
        <v>803</v>
      </c>
      <c r="O181" s="68">
        <v>901</v>
      </c>
      <c r="P181" s="69">
        <v>902</v>
      </c>
      <c r="Q181" s="70">
        <v>1001</v>
      </c>
      <c r="R181" s="70">
        <v>1002</v>
      </c>
      <c r="S181" s="70">
        <v>1101</v>
      </c>
      <c r="T181" s="70">
        <v>1102</v>
      </c>
      <c r="U181" s="71"/>
      <c r="V181" s="71"/>
      <c r="W181" s="66" t="s">
        <v>7</v>
      </c>
      <c r="X181" s="98" t="s">
        <v>8</v>
      </c>
      <c r="Y181" s="99" t="s">
        <v>9</v>
      </c>
    </row>
    <row r="182" spans="2:25" s="18" customFormat="1" ht="30" customHeight="1">
      <c r="B182" s="167" t="s">
        <v>59</v>
      </c>
      <c r="C182" s="100"/>
      <c r="D182" s="101" t="s">
        <v>60</v>
      </c>
      <c r="E182" s="102"/>
      <c r="F182" s="102"/>
      <c r="G182" s="102"/>
      <c r="H182" s="102"/>
      <c r="I182" s="102"/>
      <c r="J182" s="102">
        <v>2</v>
      </c>
      <c r="K182" s="102"/>
      <c r="L182" s="103">
        <v>2</v>
      </c>
      <c r="M182" s="103">
        <v>2</v>
      </c>
      <c r="N182" s="103">
        <v>2</v>
      </c>
      <c r="O182" s="103"/>
      <c r="P182" s="103">
        <v>2</v>
      </c>
      <c r="Q182" s="103">
        <v>2</v>
      </c>
      <c r="R182" s="103">
        <v>2</v>
      </c>
      <c r="S182" s="103">
        <v>2</v>
      </c>
      <c r="T182" s="103">
        <v>2</v>
      </c>
      <c r="U182" s="103"/>
      <c r="V182" s="107"/>
      <c r="W182" s="76">
        <f t="shared" ref="W182:W187" si="20">SUM(E182:U182)</f>
        <v>18</v>
      </c>
      <c r="X182" s="170">
        <f>W182+W183+W184+W187</f>
        <v>22</v>
      </c>
      <c r="Y182" s="173" t="s">
        <v>61</v>
      </c>
    </row>
    <row r="183" spans="2:25" s="18" customFormat="1" ht="30" customHeight="1">
      <c r="B183" s="168"/>
      <c r="C183" s="74"/>
      <c r="D183" s="82" t="s">
        <v>62</v>
      </c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9"/>
      <c r="R183" s="80"/>
      <c r="S183" s="80"/>
      <c r="T183" s="80"/>
      <c r="U183" s="80">
        <v>4</v>
      </c>
      <c r="V183" s="81"/>
      <c r="W183" s="79">
        <f t="shared" si="20"/>
        <v>4</v>
      </c>
      <c r="X183" s="171"/>
      <c r="Y183" s="171"/>
    </row>
    <row r="184" spans="2:25" s="18" customFormat="1" ht="30" customHeight="1">
      <c r="B184" s="168"/>
      <c r="C184" s="74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80"/>
      <c r="S184" s="80"/>
      <c r="T184" s="80"/>
      <c r="U184" s="81"/>
      <c r="V184" s="81"/>
      <c r="W184" s="79">
        <f t="shared" si="20"/>
        <v>0</v>
      </c>
      <c r="X184" s="171"/>
      <c r="Y184" s="171"/>
    </row>
    <row r="185" spans="2:25" s="18" customFormat="1" ht="30" customHeight="1">
      <c r="B185" s="168"/>
      <c r="C185" s="74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84"/>
      <c r="R185" s="85"/>
      <c r="S185" s="85"/>
      <c r="T185" s="85"/>
      <c r="U185" s="86"/>
      <c r="V185" s="86"/>
      <c r="W185" s="79">
        <f t="shared" si="20"/>
        <v>0</v>
      </c>
      <c r="X185" s="171"/>
      <c r="Y185" s="171"/>
    </row>
    <row r="186" spans="2:25" s="18" customFormat="1" ht="30" customHeight="1">
      <c r="B186" s="168"/>
      <c r="C186" s="74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5"/>
      <c r="S186" s="85"/>
      <c r="T186" s="85"/>
      <c r="U186" s="86"/>
      <c r="V186" s="86"/>
      <c r="W186" s="79">
        <f t="shared" si="20"/>
        <v>0</v>
      </c>
      <c r="X186" s="171"/>
      <c r="Y186" s="171"/>
    </row>
    <row r="187" spans="2:25" s="18" customFormat="1" ht="30" customHeight="1" thickBot="1">
      <c r="B187" s="169"/>
      <c r="C187" s="91"/>
      <c r="D187" s="94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5"/>
      <c r="S187" s="95"/>
      <c r="T187" s="95"/>
      <c r="U187" s="96"/>
      <c r="V187" s="96"/>
      <c r="W187" s="94">
        <f t="shared" si="20"/>
        <v>0</v>
      </c>
      <c r="X187" s="172"/>
      <c r="Y187" s="172"/>
    </row>
    <row r="188" spans="2:25" ht="15.95" customHeight="1"/>
    <row r="189" spans="2:25" ht="15.95" customHeight="1"/>
    <row r="190" spans="2:25" ht="15.95" customHeight="1"/>
    <row r="191" spans="2:25" ht="15.95" customHeight="1"/>
    <row r="192" spans="2:25" ht="15.95" customHeight="1"/>
    <row r="193" spans="2:25" ht="15.95" customHeight="1"/>
    <row r="194" spans="2:25" ht="39" customHeight="1">
      <c r="B194" s="111"/>
      <c r="C194" s="111"/>
      <c r="D194" s="2"/>
      <c r="E194" s="146">
        <v>601</v>
      </c>
      <c r="F194" s="147">
        <v>602</v>
      </c>
      <c r="G194" s="147">
        <v>603</v>
      </c>
      <c r="H194" s="147">
        <v>604</v>
      </c>
      <c r="I194" s="147">
        <v>701</v>
      </c>
      <c r="J194" s="147">
        <v>702</v>
      </c>
      <c r="K194" s="147">
        <v>703</v>
      </c>
      <c r="L194" s="147">
        <v>801</v>
      </c>
      <c r="M194" s="147">
        <v>802</v>
      </c>
      <c r="N194" s="147">
        <v>803</v>
      </c>
      <c r="O194" s="147">
        <v>901</v>
      </c>
      <c r="P194" s="148">
        <v>902</v>
      </c>
      <c r="Q194" s="147">
        <v>1001</v>
      </c>
      <c r="R194" s="147">
        <v>1002</v>
      </c>
      <c r="S194" s="147">
        <v>1101</v>
      </c>
      <c r="T194" s="149">
        <v>1102</v>
      </c>
      <c r="U194" s="2"/>
      <c r="V194" s="2"/>
      <c r="W194" s="150"/>
      <c r="X194" s="113"/>
      <c r="Y194" s="151"/>
    </row>
    <row r="195" spans="2:25" ht="28.5" customHeight="1">
      <c r="B195" s="111"/>
      <c r="C195" s="111"/>
      <c r="D195" s="152" t="s">
        <v>63</v>
      </c>
      <c r="E195" s="153">
        <f t="shared" ref="E195:H195" si="21">E16+E17+E18+E19+E20+E21+E23+E24+E25+E26+E27+E28+E30+E31+E32+E33++E34+E35+E38+E39+E40+E41+E43+E46+E47+E48+E49+E50+E51+E54+E55+E56+E57+E58+E59+E62+E63+E64+E65+E66+E67+E70+E71+E72+E73+E74+E75+E182+E183+E184+E185+E186+E187+E150+E151+E152+E153+E154+E155+E78+E79+E80+E81+E82+E83+E86+E87+E88+E89+E90+E91+E94+E95+E96+E97+E98+E99+E102+E103+E104+E105+E106+E107+E110+E111+E112+E113+E114+E115+E118+E119+E120+E121+E122+E123+E126+E127+E128+E129+E130+E131+E134+E135+E136+E137+E138+E139+E142+E143+E144+E145+E146+E147+E158+E159+E160+E161+E162+E163+E166+E167+E168+E169+E170+E171+E174+E175+E176+E177+E178+E179</f>
        <v>30</v>
      </c>
      <c r="F195" s="153">
        <f t="shared" si="21"/>
        <v>30</v>
      </c>
      <c r="G195" s="153">
        <f t="shared" si="21"/>
        <v>30</v>
      </c>
      <c r="H195" s="153">
        <f t="shared" si="21"/>
        <v>30</v>
      </c>
      <c r="I195" s="153">
        <f>I16+I17+I18+I19+I20+I21+I23+I24+I25+I26+I27+I28+I30+I31+I32+I33++I34+I35+I38+I39+I40+I41+I43+I46+I47+I48+I49+I50+I51+I54+I55+I56+I57+I58+I59+I62+I63+I64+I65+I66+I67+I70+I71+I72+I73+I74+I75+I182+I183+I184+I185+I186+I187+I150+I151+I152+I153+I154+I155+I78+I79+I80+I81+I82+I83+I86+I87+I88+I89+I90+I91+I94+I95+I96+I97+I98+I99+I102+I103+I104+I105+I106+I107+I110+I111+I112+I113+I114+I115+I118+I119+I120+I121+I122+I123+I126+I127+I128+I129+I130+I131+I134+I135+I136+I137+I138+I139+I142+I143+I144+I145+I146+I147+I158+I159+I160+I161+I162+I163+I166+I167+I168+I169+I170+I171+I174+I175+I176+I177+I178+I179</f>
        <v>30</v>
      </c>
      <c r="J195" s="153">
        <f>J16+J17+J18+J19+J20+J21+J23+J24+J25+J26+J27+J28+J30+J31+J32+J33++J34+J35+J38+J39+J40+J41+J43+J46+J47+J48+J49+J50+J51+J54+J55+J56+J57+J58+J59+J62+J63+J64+J65+J66+J67+J70+J71+J72+J73+J74+J75+J182+J183+J184+J185+J186+J187+J150+J151+J152+J153+J154+J155+J78+J79+J80+J81+J82+J83+J86+J87+J88+J89+J90+J91+J94+J95+J96+J97+J98+J99+J102+J103+J104+J105+J106+J107+J110+J111+J112+J113+J114+J115+J118+J119+J120+J121+J122+J123+J126+J127+J128+J129+J130+J131+J134+J135+J136+J137+J138+J139+J142+J143+J144+J145+J146+J147+J158+J159+J160+J161+J162+J163+J166+J167+J168+J169+J170+J171+J174+J175+J176+J177+J178+J179</f>
        <v>30</v>
      </c>
      <c r="K195" s="153">
        <f>K16+K17+K18+K19+K20+K21+K23+K24+K25+K26+K27+K28+K30+K31+K32+K33++K34+K35+K38+K39+K40+K41+K43+K46+K47+K48+K49+K50+K51+K54+K55+K56+K57+K58+K59+K62+K63+K64+K65+K66+K67+K70+K71+K72+K73+K74+K75+K182+K183+K184+K185+K186+K187+K150+K151+K152+K153+K154+K155+K78+K79+K80+K81+K82+K83+K86+K87+K88+K89+K90+K91+K94+K95+K96+K97+K98+K99+K102+K103+K104+K105+K106+K107+K110+K111+K112+K113+K114+K115+K118+K119+K120+K121+K122+K123+K126+K127+K128+K129+K130+K131+K134+K135+K136+K137+K138+K139+K142+K143+K144+K145+K146+K147+K158+K159+K160+K161+K162+K163+K166+K167+K168+K169+K170+K171+K174+K175+K176+K177+K178+K179</f>
        <v>30</v>
      </c>
      <c r="L195" s="153">
        <f>L16+L17+L18+L19+L20+L21+L23+L24+L25+L26+L27+L28+L30+L31+L32+L33++L34+L35+L38+L39+L40+L41+L43+L46+L47+L48+L49+L50+L51+L54+L55+L56+L57+L58+L59+L62+L63+L64+L65+L66+L67+L70+L71+L72+L73+L74+L75+L182+L183+L184+L185+L186+L187+L150+L151+L152+L153+L154+L155+L78+L79+L80+L81+L82+L83+L86+L87+L88+L89+L90+L91+L94+L95+L96+L97+L98+L99+L102+L103+L104+L105+L106+L107+L110+L111+L112+L113+L114+L115+L118+L119+L120+L121+L122+L123+L126+L127+L128+L129+L130+L131+L134+L135+L136+L137+L138+L139+L142+L143+L144+L145+L146+L147+L158+L159+L160+L161+L162+L163+L166+L167+L168+L169+L170+L171+L174+L175+L176+L177+L178+L179</f>
        <v>30</v>
      </c>
      <c r="M195" s="153">
        <f>M16+M17+M18+M19+M20+M21+M23+M24+M25+M26+M27+M28+M30+M31+M32+M33++M34+M35+M38+M39+M40+M41+M43+M46+M47+M48+M49+M50+M51+M54+M55+M56+M57+M58+M59+M62+M63+M64+M65+M66+M67+M70+M71+M72+M73+M74+M75+M182+M183+M184+M185+M186+M187+M150+M151+M152+M153+M154+M155+M78+M79+M80+M81+M82+M83+M86+M87+M88+M89+M90+M91+M94+M95+M96+M97+M98+M99+M102+M103+M104+M105+M106+M107+M110+M111+M112+M113+M114+M115+M118+M119+M120+M121+M122+M123+M126+M127+M128+M129+M130+M131+M134+M135+M136+M137+M138+M139+M142+M143+M144+M145+M146+M147+M158+M159+M160+M161+M162+M163+M166+M167+M168+M169+M170+M171+M174+M175+M176+M177+M178+M179</f>
        <v>30</v>
      </c>
      <c r="N195" s="153">
        <f t="shared" ref="N195:T195" si="22">N16+N17+N18+N19+N20+N21+N23+N24+N25+N26+N27+N28+N30+N31+N32+N33++N34+N35+N38+N39+N40+N41+N43+N46+N47+N48+N49+N50+N51+N54+N55+N56+N57+N58+N59+N62+N63+N64+N65+N66+N67+N70+N71+N72+N73+N74+N75+N182+N183+N184+N185+N186+N187+N150+N151+N152+N153+N154+N155+N78+N79+N80+N81+N82+N83+N86+N87+N88+N89+N90+N91+N94+N95+N96+N97+N98+N99+N102+N103+N104+N105+N106+N107+N110+N111+N112+N113+N114+N115+N118+N119+N120+N121+N122+N123+N126+N127+N128+N129+N130+N131+N134+N135+N136+N137+N138+N139+N142+N143+N144+N145+N146+N147+N158+N159+N160+N161+N162+N163+N166+N167+N168+N169+N170+N171+N174+N175+N176+N177+N178+N179</f>
        <v>30</v>
      </c>
      <c r="O195" s="153">
        <f t="shared" si="22"/>
        <v>30</v>
      </c>
      <c r="P195" s="153">
        <f t="shared" si="22"/>
        <v>30</v>
      </c>
      <c r="Q195" s="153">
        <f t="shared" si="22"/>
        <v>30</v>
      </c>
      <c r="R195" s="153">
        <f t="shared" si="22"/>
        <v>30</v>
      </c>
      <c r="S195" s="153">
        <f t="shared" si="22"/>
        <v>30</v>
      </c>
      <c r="T195" s="153">
        <f t="shared" si="22"/>
        <v>30</v>
      </c>
      <c r="U195" s="154"/>
      <c r="V195" s="2"/>
      <c r="W195" s="150"/>
      <c r="X195" s="113"/>
      <c r="Y195" s="113"/>
    </row>
    <row r="196" spans="2:25" ht="15.95" customHeight="1">
      <c r="B196" s="111"/>
      <c r="C196" s="111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113"/>
      <c r="Q196" s="113"/>
      <c r="R196" s="113"/>
      <c r="S196" s="113"/>
      <c r="T196" s="113"/>
      <c r="U196" s="2"/>
      <c r="V196" s="2"/>
      <c r="W196" s="150"/>
      <c r="X196" s="113"/>
      <c r="Y196" s="113"/>
    </row>
    <row r="197" spans="2:25" ht="40.5" customHeight="1">
      <c r="E197" s="155"/>
      <c r="F197" s="155"/>
      <c r="G197" s="155"/>
      <c r="H197" s="155"/>
      <c r="I197" s="155"/>
      <c r="J197" s="155"/>
      <c r="K197" s="155"/>
      <c r="L197" s="155"/>
      <c r="M197" s="155"/>
      <c r="N197" s="155"/>
      <c r="O197" s="155"/>
      <c r="P197" s="154"/>
      <c r="Q197" s="156"/>
      <c r="R197" s="156"/>
      <c r="S197" s="156"/>
      <c r="T197" s="156"/>
      <c r="U197" s="157"/>
    </row>
    <row r="198" spans="2:25" ht="15.95" customHeight="1"/>
    <row r="199" spans="2:25" ht="15.95" customHeight="1"/>
    <row r="200" spans="2:25" ht="15.95" customHeight="1">
      <c r="B200" s="111"/>
      <c r="C200" s="111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113"/>
      <c r="Q200" s="113"/>
      <c r="R200" s="113"/>
      <c r="S200" s="113"/>
      <c r="T200" s="113"/>
      <c r="U200" s="2"/>
      <c r="V200" s="2"/>
      <c r="W200" s="150"/>
      <c r="X200" s="113"/>
      <c r="Y200" s="113"/>
    </row>
    <row r="201" spans="2:25" ht="15.95" customHeight="1"/>
    <row r="202" spans="2:25" ht="15.95" customHeight="1"/>
    <row r="203" spans="2:25" ht="15.95" customHeight="1">
      <c r="B203" s="111"/>
      <c r="C203" s="111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113"/>
      <c r="Q203" s="113"/>
      <c r="R203" s="113"/>
      <c r="S203" s="113"/>
      <c r="T203" s="113"/>
      <c r="U203" s="2"/>
      <c r="V203" s="2"/>
      <c r="W203" s="150"/>
      <c r="X203" s="113"/>
      <c r="Y203" s="113"/>
    </row>
    <row r="204" spans="2:25" ht="15.95" customHeight="1"/>
    <row r="205" spans="2:25" ht="15.95" customHeight="1"/>
    <row r="206" spans="2:25" ht="15.95" customHeight="1"/>
    <row r="207" spans="2:25" ht="15.95" customHeight="1"/>
    <row r="208" spans="2:25" ht="15.95" customHeight="1"/>
  </sheetData>
  <mergeCells count="74">
    <mergeCell ref="B62:B67"/>
    <mergeCell ref="X62:X67"/>
    <mergeCell ref="Y62:Y67"/>
    <mergeCell ref="X94:X99"/>
    <mergeCell ref="Y94:Y99"/>
    <mergeCell ref="B70:B75"/>
    <mergeCell ref="X70:X75"/>
    <mergeCell ref="Y70:Y75"/>
    <mergeCell ref="X78:X83"/>
    <mergeCell ref="Y78:Y83"/>
    <mergeCell ref="B134:B139"/>
    <mergeCell ref="X134:X139"/>
    <mergeCell ref="Y134:Y139"/>
    <mergeCell ref="B86:B91"/>
    <mergeCell ref="X86:X91"/>
    <mergeCell ref="Y86:Y91"/>
    <mergeCell ref="B118:B123"/>
    <mergeCell ref="X118:X123"/>
    <mergeCell ref="Y118:Y123"/>
    <mergeCell ref="B94:B99"/>
    <mergeCell ref="B23:B28"/>
    <mergeCell ref="B38:B43"/>
    <mergeCell ref="X38:X43"/>
    <mergeCell ref="Y38:Y43"/>
    <mergeCell ref="B166:B171"/>
    <mergeCell ref="X166:X171"/>
    <mergeCell ref="Y166:Y171"/>
    <mergeCell ref="B158:B163"/>
    <mergeCell ref="X158:X163"/>
    <mergeCell ref="Y158:Y163"/>
    <mergeCell ref="B142:B147"/>
    <mergeCell ref="X142:X147"/>
    <mergeCell ref="Y142:Y147"/>
    <mergeCell ref="B102:B107"/>
    <mergeCell ref="X102:X107"/>
    <mergeCell ref="Y102:Y107"/>
    <mergeCell ref="B12:Y12"/>
    <mergeCell ref="B13:Y13"/>
    <mergeCell ref="B110:B115"/>
    <mergeCell ref="X110:X115"/>
    <mergeCell ref="Y110:Y115"/>
    <mergeCell ref="B46:B51"/>
    <mergeCell ref="X46:X51"/>
    <mergeCell ref="Y46:Y51"/>
    <mergeCell ref="X23:X28"/>
    <mergeCell ref="Y23:Y28"/>
    <mergeCell ref="B16:B21"/>
    <mergeCell ref="X16:X21"/>
    <mergeCell ref="Y16:Y21"/>
    <mergeCell ref="B54:B59"/>
    <mergeCell ref="X54:X59"/>
    <mergeCell ref="Y54:Y59"/>
    <mergeCell ref="B182:B187"/>
    <mergeCell ref="X182:X187"/>
    <mergeCell ref="Y182:Y187"/>
    <mergeCell ref="B30:B35"/>
    <mergeCell ref="X30:X35"/>
    <mergeCell ref="Y30:Y35"/>
    <mergeCell ref="B174:B179"/>
    <mergeCell ref="X174:X179"/>
    <mergeCell ref="Y174:Y179"/>
    <mergeCell ref="B126:B131"/>
    <mergeCell ref="X126:X131"/>
    <mergeCell ref="Y126:Y131"/>
    <mergeCell ref="B150:B155"/>
    <mergeCell ref="X150:X155"/>
    <mergeCell ref="Y150:Y155"/>
    <mergeCell ref="B78:B83"/>
    <mergeCell ref="B9:Y9"/>
    <mergeCell ref="B3:W3"/>
    <mergeCell ref="B4:X4"/>
    <mergeCell ref="B5:X5"/>
    <mergeCell ref="B6:X6"/>
    <mergeCell ref="B7:X7"/>
  </mergeCells>
  <printOptions horizontalCentered="1"/>
  <pageMargins left="0.23622047244094491" right="0.23622047244094491" top="0.74803149606299213" bottom="0.74803149606299213" header="0.31496062992125984" footer="0.31496062992125984"/>
  <pageSetup scale="33" fitToHeight="2" orientation="landscape" r:id="rId1"/>
  <rowBreaks count="1" manualBreakCount="1">
    <brk id="11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26"/>
  <sheetViews>
    <sheetView topLeftCell="A10" workbookViewId="0">
      <selection activeCell="C36" sqref="C36"/>
    </sheetView>
  </sheetViews>
  <sheetFormatPr defaultColWidth="11.42578125" defaultRowHeight="15"/>
  <cols>
    <col min="2" max="2" width="6.140625" customWidth="1"/>
    <col min="3" max="3" width="42.85546875" customWidth="1"/>
    <col min="4" max="4" width="50.85546875" customWidth="1"/>
    <col min="5" max="5" width="43.140625" bestFit="1" customWidth="1"/>
  </cols>
  <sheetData>
    <row r="1" spans="2:5" ht="15.75" thickBot="1"/>
    <row r="2" spans="2:5" ht="27.75">
      <c r="B2" s="182" t="s">
        <v>64</v>
      </c>
      <c r="C2" s="183"/>
      <c r="D2" s="183"/>
      <c r="E2" s="184"/>
    </row>
    <row r="3" spans="2:5" ht="27.75" thickBot="1">
      <c r="B3" s="185" t="s">
        <v>65</v>
      </c>
      <c r="C3" s="186"/>
      <c r="D3" s="186"/>
      <c r="E3" s="187"/>
    </row>
    <row r="4" spans="2:5" ht="27">
      <c r="B4" s="20" t="s">
        <v>66</v>
      </c>
      <c r="C4" s="21" t="s">
        <v>67</v>
      </c>
      <c r="D4" s="22" t="s">
        <v>68</v>
      </c>
      <c r="E4" s="23" t="s">
        <v>69</v>
      </c>
    </row>
    <row r="5" spans="2:5" ht="27">
      <c r="B5" s="24">
        <v>1</v>
      </c>
      <c r="C5" s="25">
        <v>601</v>
      </c>
      <c r="D5" s="26" t="s">
        <v>70</v>
      </c>
      <c r="E5" s="45" t="s">
        <v>71</v>
      </c>
    </row>
    <row r="6" spans="2:5" ht="27">
      <c r="B6" s="24">
        <v>2</v>
      </c>
      <c r="C6" s="25">
        <v>602</v>
      </c>
      <c r="D6" s="46" t="s">
        <v>39</v>
      </c>
      <c r="E6" s="27" t="s">
        <v>72</v>
      </c>
    </row>
    <row r="7" spans="2:5" ht="27">
      <c r="B7" s="24">
        <v>3</v>
      </c>
      <c r="C7" s="25">
        <v>603</v>
      </c>
      <c r="D7" s="28" t="s">
        <v>54</v>
      </c>
      <c r="E7" s="27" t="s">
        <v>73</v>
      </c>
    </row>
    <row r="8" spans="2:5" ht="27">
      <c r="B8" s="24">
        <v>4</v>
      </c>
      <c r="C8" s="25">
        <v>604</v>
      </c>
      <c r="D8" s="46" t="s">
        <v>74</v>
      </c>
      <c r="E8" s="45" t="s">
        <v>71</v>
      </c>
    </row>
    <row r="9" spans="2:5" ht="27">
      <c r="B9" s="24">
        <v>5</v>
      </c>
      <c r="C9" s="25">
        <v>701</v>
      </c>
      <c r="D9" s="28" t="s">
        <v>75</v>
      </c>
      <c r="E9" s="27" t="s">
        <v>76</v>
      </c>
    </row>
    <row r="10" spans="2:5" ht="27">
      <c r="B10" s="24">
        <v>6</v>
      </c>
      <c r="C10" s="25">
        <v>702</v>
      </c>
      <c r="D10" s="29" t="s">
        <v>37</v>
      </c>
      <c r="E10" s="27" t="s">
        <v>72</v>
      </c>
    </row>
    <row r="11" spans="2:5" ht="27">
      <c r="B11" s="24">
        <v>7</v>
      </c>
      <c r="C11" s="25">
        <v>703</v>
      </c>
      <c r="D11" s="30" t="s">
        <v>35</v>
      </c>
      <c r="E11" s="27" t="s">
        <v>72</v>
      </c>
    </row>
    <row r="12" spans="2:5" ht="27">
      <c r="B12" s="24">
        <v>8</v>
      </c>
      <c r="C12" s="25">
        <v>801</v>
      </c>
      <c r="D12" s="30" t="s">
        <v>77</v>
      </c>
      <c r="E12" s="27" t="s">
        <v>76</v>
      </c>
    </row>
    <row r="13" spans="2:5" ht="27">
      <c r="B13" s="24">
        <v>9</v>
      </c>
      <c r="C13" s="25">
        <v>802</v>
      </c>
      <c r="D13" s="31" t="s">
        <v>14</v>
      </c>
      <c r="E13" s="27" t="s">
        <v>78</v>
      </c>
    </row>
    <row r="14" spans="2:5" ht="27">
      <c r="B14" s="24">
        <v>10</v>
      </c>
      <c r="C14" s="25">
        <v>803</v>
      </c>
      <c r="D14" s="32" t="s">
        <v>20</v>
      </c>
      <c r="E14" s="27" t="s">
        <v>78</v>
      </c>
    </row>
    <row r="15" spans="2:5" ht="27">
      <c r="B15" s="24">
        <v>11</v>
      </c>
      <c r="C15" s="25">
        <v>901</v>
      </c>
      <c r="D15" s="33" t="s">
        <v>56</v>
      </c>
      <c r="E15" s="27" t="s">
        <v>73</v>
      </c>
    </row>
    <row r="16" spans="2:5" ht="27">
      <c r="B16" s="24">
        <v>12</v>
      </c>
      <c r="C16" s="34">
        <v>902</v>
      </c>
      <c r="D16" s="35" t="s">
        <v>10</v>
      </c>
      <c r="E16" s="27" t="s">
        <v>78</v>
      </c>
    </row>
    <row r="17" spans="2:5" ht="27">
      <c r="B17" s="24">
        <v>13</v>
      </c>
      <c r="C17" s="36">
        <v>1001</v>
      </c>
      <c r="D17" s="37" t="s">
        <v>79</v>
      </c>
      <c r="E17" s="27" t="s">
        <v>73</v>
      </c>
    </row>
    <row r="18" spans="2:5" ht="27">
      <c r="B18" s="24">
        <v>14</v>
      </c>
      <c r="C18" s="25">
        <v>1002</v>
      </c>
      <c r="D18" s="38" t="s">
        <v>80</v>
      </c>
      <c r="E18" s="27" t="s">
        <v>73</v>
      </c>
    </row>
    <row r="19" spans="2:5" ht="27">
      <c r="B19" s="24">
        <v>15</v>
      </c>
      <c r="C19" s="25">
        <v>1101</v>
      </c>
      <c r="D19" s="46" t="s">
        <v>25</v>
      </c>
      <c r="E19" s="45" t="s">
        <v>71</v>
      </c>
    </row>
    <row r="20" spans="2:5" ht="27">
      <c r="B20" s="24">
        <v>16</v>
      </c>
      <c r="C20" s="25">
        <v>1102</v>
      </c>
      <c r="D20" s="28" t="s">
        <v>81</v>
      </c>
      <c r="E20" s="27" t="s">
        <v>72</v>
      </c>
    </row>
    <row r="21" spans="2:5" ht="27">
      <c r="B21" s="24">
        <v>17</v>
      </c>
      <c r="C21" s="39" t="s">
        <v>82</v>
      </c>
      <c r="D21" s="28" t="s">
        <v>83</v>
      </c>
      <c r="E21" s="45" t="s">
        <v>71</v>
      </c>
    </row>
    <row r="22" spans="2:5" ht="27">
      <c r="B22" s="24">
        <v>18</v>
      </c>
      <c r="C22" s="40" t="s">
        <v>84</v>
      </c>
      <c r="D22" s="41" t="s">
        <v>59</v>
      </c>
      <c r="E22" s="27" t="s">
        <v>73</v>
      </c>
    </row>
    <row r="23" spans="2:5" ht="27">
      <c r="B23" s="24">
        <v>19</v>
      </c>
      <c r="C23" s="39" t="s">
        <v>85</v>
      </c>
      <c r="D23" s="29" t="s">
        <v>86</v>
      </c>
      <c r="E23" s="27" t="s">
        <v>72</v>
      </c>
    </row>
    <row r="24" spans="2:5" ht="27">
      <c r="B24" s="24">
        <v>20</v>
      </c>
      <c r="C24" s="39" t="s">
        <v>87</v>
      </c>
      <c r="D24" s="47" t="s">
        <v>17</v>
      </c>
      <c r="E24" s="27" t="s">
        <v>78</v>
      </c>
    </row>
    <row r="25" spans="2:5" ht="27">
      <c r="B25" s="24">
        <v>21</v>
      </c>
      <c r="C25" s="39" t="s">
        <v>42</v>
      </c>
      <c r="D25" s="28" t="s">
        <v>88</v>
      </c>
      <c r="E25" s="27" t="s">
        <v>76</v>
      </c>
    </row>
    <row r="26" spans="2:5" ht="27.75" thickBot="1">
      <c r="B26" s="42">
        <v>22</v>
      </c>
      <c r="C26" s="43"/>
      <c r="D26" s="44" t="s">
        <v>46</v>
      </c>
      <c r="E26" s="48" t="s">
        <v>76</v>
      </c>
    </row>
  </sheetData>
  <mergeCells count="2">
    <mergeCell ref="B2:E2"/>
    <mergeCell ref="B3:E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S37"/>
  <sheetViews>
    <sheetView view="pageBreakPreview" zoomScale="110" zoomScaleNormal="100" zoomScaleSheetLayoutView="110" workbookViewId="0">
      <selection activeCell="B3" sqref="B3:S23"/>
    </sheetView>
  </sheetViews>
  <sheetFormatPr defaultColWidth="11.42578125" defaultRowHeight="15"/>
  <cols>
    <col min="2" max="2" width="28.140625" customWidth="1"/>
    <col min="3" max="3" width="24" customWidth="1"/>
    <col min="4" max="14" width="4" customWidth="1"/>
    <col min="15" max="19" width="5" customWidth="1"/>
  </cols>
  <sheetData>
    <row r="3" spans="2:19" ht="23.25">
      <c r="B3" s="188" t="s">
        <v>89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90"/>
    </row>
    <row r="4" spans="2:19">
      <c r="B4" s="5"/>
      <c r="C4" s="13" t="s">
        <v>90</v>
      </c>
      <c r="D4" s="6">
        <v>601</v>
      </c>
      <c r="E4" s="6">
        <v>602</v>
      </c>
      <c r="F4" s="6">
        <v>603</v>
      </c>
      <c r="G4" s="6">
        <v>604</v>
      </c>
      <c r="H4" s="6">
        <v>701</v>
      </c>
      <c r="I4" s="6">
        <v>702</v>
      </c>
      <c r="J4" s="6">
        <v>703</v>
      </c>
      <c r="K4" s="6">
        <v>801</v>
      </c>
      <c r="L4" s="6">
        <v>802</v>
      </c>
      <c r="M4" s="6">
        <v>803</v>
      </c>
      <c r="N4" s="6">
        <v>901</v>
      </c>
      <c r="O4" s="6">
        <v>902</v>
      </c>
      <c r="P4" s="6">
        <v>1001</v>
      </c>
      <c r="Q4" s="6">
        <v>1002</v>
      </c>
      <c r="R4" s="6">
        <v>1101</v>
      </c>
      <c r="S4" s="7">
        <v>1102</v>
      </c>
    </row>
    <row r="5" spans="2:19">
      <c r="B5" s="8" t="s">
        <v>91</v>
      </c>
      <c r="C5" s="3" t="s">
        <v>92</v>
      </c>
      <c r="D5" s="3">
        <v>3</v>
      </c>
      <c r="E5" s="3">
        <v>3</v>
      </c>
      <c r="F5" s="3">
        <v>3</v>
      </c>
      <c r="G5" s="3">
        <v>3</v>
      </c>
      <c r="H5" s="3">
        <v>3</v>
      </c>
      <c r="I5" s="3">
        <v>3</v>
      </c>
      <c r="J5" s="3">
        <v>3</v>
      </c>
      <c r="K5" s="3">
        <v>3</v>
      </c>
      <c r="L5" s="3">
        <v>3</v>
      </c>
      <c r="M5" s="3">
        <v>3</v>
      </c>
      <c r="N5" s="3">
        <v>3</v>
      </c>
      <c r="O5" s="3">
        <v>3</v>
      </c>
      <c r="P5" s="3"/>
      <c r="Q5" s="3"/>
      <c r="R5" s="3"/>
      <c r="S5" s="9"/>
    </row>
    <row r="6" spans="2:19">
      <c r="B6" s="8"/>
      <c r="C6" s="3" t="s">
        <v>93</v>
      </c>
      <c r="D6" s="3">
        <v>1</v>
      </c>
      <c r="E6" s="3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3</v>
      </c>
      <c r="Q6" s="3">
        <v>3</v>
      </c>
      <c r="R6" s="3">
        <v>3</v>
      </c>
      <c r="S6" s="9">
        <v>3</v>
      </c>
    </row>
    <row r="7" spans="2:19">
      <c r="B7" s="8"/>
      <c r="C7" s="3" t="s">
        <v>94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3</v>
      </c>
      <c r="Q7" s="3">
        <v>3</v>
      </c>
      <c r="R7" s="3">
        <v>3</v>
      </c>
      <c r="S7" s="9">
        <v>3</v>
      </c>
    </row>
    <row r="8" spans="2:19">
      <c r="B8" s="8" t="s">
        <v>95</v>
      </c>
      <c r="C8" s="3"/>
      <c r="D8" s="3">
        <v>5</v>
      </c>
      <c r="E8" s="3">
        <v>5</v>
      </c>
      <c r="F8" s="3">
        <v>5</v>
      </c>
      <c r="G8" s="3">
        <v>5</v>
      </c>
      <c r="H8" s="3">
        <v>5</v>
      </c>
      <c r="I8" s="3">
        <v>5</v>
      </c>
      <c r="J8" s="3">
        <v>5</v>
      </c>
      <c r="K8" s="3">
        <v>5</v>
      </c>
      <c r="L8" s="3">
        <v>5</v>
      </c>
      <c r="M8" s="3">
        <v>5</v>
      </c>
      <c r="N8" s="3">
        <v>5</v>
      </c>
      <c r="O8" s="3">
        <v>5</v>
      </c>
      <c r="P8" s="3">
        <v>1</v>
      </c>
      <c r="Q8" s="3">
        <v>1</v>
      </c>
      <c r="R8" s="3">
        <v>1</v>
      </c>
      <c r="S8" s="9">
        <v>1</v>
      </c>
    </row>
    <row r="9" spans="2:19">
      <c r="B9" s="8" t="s">
        <v>96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>
        <v>1</v>
      </c>
      <c r="Q9" s="3">
        <v>1</v>
      </c>
      <c r="R9" s="3">
        <v>1</v>
      </c>
      <c r="S9" s="9">
        <v>1</v>
      </c>
    </row>
    <row r="10" spans="2:19">
      <c r="B10" s="8" t="s">
        <v>97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>
        <v>1</v>
      </c>
      <c r="Q10" s="3">
        <v>1</v>
      </c>
      <c r="R10" s="3">
        <v>1</v>
      </c>
      <c r="S10" s="9">
        <v>1</v>
      </c>
    </row>
    <row r="11" spans="2:19">
      <c r="B11" s="8" t="s">
        <v>98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>
        <v>2</v>
      </c>
      <c r="Q11" s="3">
        <v>2</v>
      </c>
      <c r="R11" s="3">
        <v>2</v>
      </c>
      <c r="S11" s="9">
        <v>2</v>
      </c>
    </row>
    <row r="12" spans="2:19">
      <c r="B12" s="8" t="s">
        <v>99</v>
      </c>
      <c r="C12" s="3"/>
      <c r="D12" s="3">
        <v>1</v>
      </c>
      <c r="E12" s="3">
        <v>1</v>
      </c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9">
        <v>1</v>
      </c>
    </row>
    <row r="13" spans="2:19">
      <c r="B13" s="8" t="s">
        <v>100</v>
      </c>
      <c r="C13" s="3"/>
      <c r="D13" s="3">
        <v>1</v>
      </c>
      <c r="E13" s="3">
        <v>1</v>
      </c>
      <c r="F13" s="3">
        <v>1</v>
      </c>
      <c r="G13" s="3">
        <v>1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1</v>
      </c>
      <c r="N13" s="3">
        <v>1</v>
      </c>
      <c r="O13" s="3">
        <v>1</v>
      </c>
      <c r="P13" s="3">
        <v>1</v>
      </c>
      <c r="Q13" s="3">
        <v>1</v>
      </c>
      <c r="R13" s="3">
        <v>1</v>
      </c>
      <c r="S13" s="9">
        <v>1</v>
      </c>
    </row>
    <row r="14" spans="2:19">
      <c r="B14" s="8" t="s">
        <v>101</v>
      </c>
      <c r="C14" s="3"/>
      <c r="D14" s="3">
        <v>2</v>
      </c>
      <c r="E14" s="3">
        <v>2</v>
      </c>
      <c r="F14" s="3">
        <v>2</v>
      </c>
      <c r="G14" s="3">
        <v>2</v>
      </c>
      <c r="H14" s="3">
        <v>2</v>
      </c>
      <c r="I14" s="3">
        <v>2</v>
      </c>
      <c r="J14" s="3">
        <v>2</v>
      </c>
      <c r="K14" s="3">
        <v>2</v>
      </c>
      <c r="L14" s="3">
        <v>2</v>
      </c>
      <c r="M14" s="3">
        <v>2</v>
      </c>
      <c r="N14" s="3">
        <v>2</v>
      </c>
      <c r="O14" s="3">
        <v>2</v>
      </c>
      <c r="P14" s="3">
        <v>2</v>
      </c>
      <c r="Q14" s="3">
        <v>2</v>
      </c>
      <c r="R14" s="3">
        <v>2</v>
      </c>
      <c r="S14" s="9">
        <v>2</v>
      </c>
    </row>
    <row r="15" spans="2:19">
      <c r="B15" s="8" t="s">
        <v>102</v>
      </c>
      <c r="C15" s="3"/>
      <c r="D15" s="3">
        <v>2</v>
      </c>
      <c r="E15" s="3">
        <v>2</v>
      </c>
      <c r="F15" s="3">
        <v>2</v>
      </c>
      <c r="G15" s="3">
        <v>2</v>
      </c>
      <c r="H15" s="3">
        <v>2</v>
      </c>
      <c r="I15" s="3">
        <v>2</v>
      </c>
      <c r="J15" s="3">
        <v>2</v>
      </c>
      <c r="K15" s="3">
        <v>2</v>
      </c>
      <c r="L15" s="3">
        <v>2</v>
      </c>
      <c r="M15" s="3">
        <v>2</v>
      </c>
      <c r="N15" s="3">
        <v>2</v>
      </c>
      <c r="O15" s="3">
        <v>2</v>
      </c>
      <c r="P15" s="3">
        <v>2</v>
      </c>
      <c r="Q15" s="3">
        <v>2</v>
      </c>
      <c r="R15" s="3">
        <v>2</v>
      </c>
      <c r="S15" s="9">
        <v>2</v>
      </c>
    </row>
    <row r="16" spans="2:19">
      <c r="B16" s="8" t="s">
        <v>103</v>
      </c>
      <c r="C16" s="3" t="s">
        <v>104</v>
      </c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3">
        <v>4</v>
      </c>
      <c r="O16" s="3">
        <v>4</v>
      </c>
      <c r="P16" s="3">
        <v>3</v>
      </c>
      <c r="Q16" s="3">
        <v>3</v>
      </c>
      <c r="R16" s="3">
        <v>3</v>
      </c>
      <c r="S16" s="9">
        <v>3</v>
      </c>
    </row>
    <row r="17" spans="2:19">
      <c r="B17" s="8"/>
      <c r="C17" s="3" t="s">
        <v>105</v>
      </c>
      <c r="D17" s="3">
        <v>3</v>
      </c>
      <c r="E17" s="3">
        <v>3</v>
      </c>
      <c r="F17" s="3">
        <v>3</v>
      </c>
      <c r="G17" s="3">
        <v>3</v>
      </c>
      <c r="H17" s="3">
        <v>3</v>
      </c>
      <c r="I17" s="3">
        <v>3</v>
      </c>
      <c r="J17" s="3">
        <v>3</v>
      </c>
      <c r="K17" s="3">
        <v>3</v>
      </c>
      <c r="L17" s="3">
        <v>3</v>
      </c>
      <c r="M17" s="3">
        <v>3</v>
      </c>
      <c r="N17" s="3">
        <v>3</v>
      </c>
      <c r="O17" s="3">
        <v>3</v>
      </c>
      <c r="P17" s="3">
        <v>3</v>
      </c>
      <c r="Q17" s="3">
        <v>3</v>
      </c>
      <c r="R17" s="3">
        <v>3</v>
      </c>
      <c r="S17" s="9">
        <v>3</v>
      </c>
    </row>
    <row r="18" spans="2:19">
      <c r="B18" s="8" t="s">
        <v>106</v>
      </c>
      <c r="C18" s="3" t="s">
        <v>106</v>
      </c>
      <c r="D18" s="3">
        <v>4</v>
      </c>
      <c r="E18" s="3">
        <v>4</v>
      </c>
      <c r="F18" s="3">
        <v>4</v>
      </c>
      <c r="G18" s="3">
        <v>4</v>
      </c>
      <c r="H18" s="3">
        <v>4</v>
      </c>
      <c r="I18" s="3">
        <v>4</v>
      </c>
      <c r="J18" s="3">
        <v>4</v>
      </c>
      <c r="K18" s="3">
        <v>4</v>
      </c>
      <c r="L18" s="3">
        <v>4</v>
      </c>
      <c r="M18" s="3">
        <v>4</v>
      </c>
      <c r="N18" s="3">
        <v>4</v>
      </c>
      <c r="O18" s="3">
        <v>4</v>
      </c>
      <c r="P18" s="3">
        <v>4</v>
      </c>
      <c r="Q18" s="3">
        <v>4</v>
      </c>
      <c r="R18" s="3">
        <v>4</v>
      </c>
      <c r="S18" s="9">
        <v>4</v>
      </c>
    </row>
    <row r="19" spans="2:19">
      <c r="B19" s="8" t="s">
        <v>107</v>
      </c>
      <c r="C19" s="3" t="s">
        <v>108</v>
      </c>
      <c r="D19" s="3">
        <v>2</v>
      </c>
      <c r="E19" s="3">
        <v>2</v>
      </c>
      <c r="F19" s="3">
        <v>2</v>
      </c>
      <c r="G19" s="3">
        <v>2</v>
      </c>
      <c r="H19" s="3">
        <v>2</v>
      </c>
      <c r="I19" s="3">
        <v>2</v>
      </c>
      <c r="J19" s="3">
        <v>2</v>
      </c>
      <c r="K19" s="3">
        <v>2</v>
      </c>
      <c r="L19" s="3">
        <v>2</v>
      </c>
      <c r="M19" s="3">
        <v>2</v>
      </c>
      <c r="N19" s="3">
        <v>2</v>
      </c>
      <c r="O19" s="3">
        <v>2</v>
      </c>
      <c r="P19" s="3">
        <v>2</v>
      </c>
      <c r="Q19" s="3">
        <v>2</v>
      </c>
      <c r="R19" s="3">
        <v>2</v>
      </c>
      <c r="S19" s="9">
        <v>2</v>
      </c>
    </row>
    <row r="20" spans="2:19">
      <c r="B20" s="11" t="s">
        <v>109</v>
      </c>
      <c r="C20" s="12" t="s">
        <v>109</v>
      </c>
      <c r="D20" s="12">
        <v>1</v>
      </c>
      <c r="E20" s="12">
        <v>1</v>
      </c>
      <c r="F20" s="12">
        <v>1</v>
      </c>
      <c r="G20" s="12">
        <v>1</v>
      </c>
      <c r="H20" s="12">
        <v>1</v>
      </c>
      <c r="I20" s="12">
        <v>1</v>
      </c>
      <c r="J20" s="12">
        <v>1</v>
      </c>
      <c r="K20" s="12">
        <v>1</v>
      </c>
      <c r="L20" s="12">
        <v>1</v>
      </c>
      <c r="M20" s="12">
        <v>1</v>
      </c>
      <c r="N20" s="12">
        <v>1</v>
      </c>
      <c r="O20" s="12">
        <v>1</v>
      </c>
      <c r="P20" s="12">
        <v>1</v>
      </c>
      <c r="Q20" s="12">
        <v>1</v>
      </c>
      <c r="R20" s="12">
        <v>1</v>
      </c>
      <c r="S20" s="14">
        <v>1</v>
      </c>
    </row>
    <row r="21" spans="2:19">
      <c r="B21" s="10"/>
      <c r="S21" s="1"/>
    </row>
    <row r="22" spans="2:19">
      <c r="B22" s="15"/>
      <c r="C22" s="16"/>
      <c r="D22" s="16">
        <f t="shared" ref="D22:S22" si="0">SUM(D5:D20)</f>
        <v>30</v>
      </c>
      <c r="E22" s="16">
        <f t="shared" si="0"/>
        <v>30</v>
      </c>
      <c r="F22" s="16">
        <f t="shared" si="0"/>
        <v>30</v>
      </c>
      <c r="G22" s="16">
        <f t="shared" si="0"/>
        <v>30</v>
      </c>
      <c r="H22" s="16">
        <f t="shared" si="0"/>
        <v>30</v>
      </c>
      <c r="I22" s="16">
        <f t="shared" si="0"/>
        <v>30</v>
      </c>
      <c r="J22" s="16">
        <f t="shared" si="0"/>
        <v>30</v>
      </c>
      <c r="K22" s="16">
        <f t="shared" si="0"/>
        <v>30</v>
      </c>
      <c r="L22" s="16">
        <f t="shared" si="0"/>
        <v>30</v>
      </c>
      <c r="M22" s="16">
        <f t="shared" si="0"/>
        <v>30</v>
      </c>
      <c r="N22" s="16">
        <f t="shared" si="0"/>
        <v>30</v>
      </c>
      <c r="O22" s="16">
        <f t="shared" ref="O22" si="1">SUM(O5:O20)</f>
        <v>30</v>
      </c>
      <c r="P22" s="16">
        <f t="shared" si="0"/>
        <v>30</v>
      </c>
      <c r="Q22" s="16">
        <f t="shared" si="0"/>
        <v>30</v>
      </c>
      <c r="R22" s="16">
        <f t="shared" si="0"/>
        <v>30</v>
      </c>
      <c r="S22" s="17">
        <f t="shared" si="0"/>
        <v>30</v>
      </c>
    </row>
    <row r="26" spans="2:19" ht="15.75">
      <c r="B26" s="2"/>
    </row>
    <row r="27" spans="2:19" ht="15.75">
      <c r="B27" s="2"/>
    </row>
    <row r="28" spans="2:19" ht="15.75">
      <c r="B28" s="2"/>
    </row>
    <row r="29" spans="2:19" ht="15.75">
      <c r="B29" s="2"/>
    </row>
    <row r="30" spans="2:19" ht="15.75">
      <c r="B30" s="2"/>
    </row>
    <row r="31" spans="2:19" ht="15.75">
      <c r="B31" s="2"/>
    </row>
    <row r="32" spans="2:19" ht="15.75">
      <c r="B32" s="2"/>
    </row>
    <row r="33" spans="2:7" ht="15.75">
      <c r="B33" s="2"/>
    </row>
    <row r="34" spans="2:7" ht="15.75">
      <c r="B34" s="2"/>
    </row>
    <row r="35" spans="2:7" ht="15.75">
      <c r="B35" s="2"/>
    </row>
    <row r="36" spans="2:7" ht="15.75">
      <c r="B36" s="2"/>
    </row>
    <row r="37" spans="2:7" ht="18.75">
      <c r="C37" s="4"/>
      <c r="D37" s="4"/>
      <c r="E37" s="4"/>
      <c r="F37" s="4"/>
      <c r="G37" s="4"/>
    </row>
  </sheetData>
  <mergeCells count="1">
    <mergeCell ref="B3:S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COLEGIO NUEVO HORIZONTE (IED)</cp:lastModifiedBy>
  <cp:revision/>
  <dcterms:created xsi:type="dcterms:W3CDTF">2015-06-05T18:19:34Z</dcterms:created>
  <dcterms:modified xsi:type="dcterms:W3CDTF">2024-02-24T18:31:33Z</dcterms:modified>
  <cp:category/>
  <cp:contentStatus/>
</cp:coreProperties>
</file>